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addiemahood/Downloads/"/>
    </mc:Choice>
  </mc:AlternateContent>
  <xr:revisionPtr revIDLastSave="0" documentId="8_{98B1306F-DFF2-064E-B444-61F7E0E9E7BB}" xr6:coauthVersionLast="47" xr6:coauthVersionMax="47" xr10:uidLastSave="{00000000-0000-0000-0000-000000000000}"/>
  <bookViews>
    <workbookView xWindow="0" yWindow="500" windowWidth="25440" windowHeight="15400" activeTab="2" xr2:uid="{5D91425F-9552-427E-B488-1D9145515EBE}"/>
  </bookViews>
  <sheets>
    <sheet name="1. Column Definitions" sheetId="3" r:id="rId1"/>
    <sheet name="2. Program Summary " sheetId="15" r:id="rId2"/>
    <sheet name="3. Program Details" sheetId="11" r:id="rId3"/>
  </sheets>
  <definedNames>
    <definedName name="_xlnm._FilterDatabase" localSheetId="1" hidden="1">'2. Program Summary '!$A$1:$M$30</definedName>
    <definedName name="_xlnm._FilterDatabase" localSheetId="2" hidden="1">'3. Program Details'!$A$1:$AB$31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9" i="11" l="1"/>
</calcChain>
</file>

<file path=xl/sharedStrings.xml><?xml version="1.0" encoding="utf-8"?>
<sst xmlns="http://schemas.openxmlformats.org/spreadsheetml/2006/main" count="1239" uniqueCount="696">
  <si>
    <t>Northeast</t>
  </si>
  <si>
    <t>Region</t>
  </si>
  <si>
    <t>State</t>
  </si>
  <si>
    <t>Southeast</t>
  </si>
  <si>
    <t>County</t>
  </si>
  <si>
    <t>Water Body</t>
  </si>
  <si>
    <t>Program Name</t>
  </si>
  <si>
    <t>Lead Agency/ Organization</t>
  </si>
  <si>
    <t>Contact Email</t>
  </si>
  <si>
    <t>Contact Phone Number</t>
  </si>
  <si>
    <t>Monitoring Status</t>
  </si>
  <si>
    <t>Funding Received</t>
  </si>
  <si>
    <t>Personnel</t>
  </si>
  <si>
    <t>Outcomes/Products</t>
  </si>
  <si>
    <t>Level of Monitoring</t>
  </si>
  <si>
    <t>Primary Shell Source</t>
  </si>
  <si>
    <t>Website</t>
  </si>
  <si>
    <t xml:space="preserve">Alabama </t>
  </si>
  <si>
    <t xml:space="preserve">Gulf of Mexico </t>
  </si>
  <si>
    <t>ACF Oyster Shell Recycling Program</t>
  </si>
  <si>
    <t>Medium</t>
  </si>
  <si>
    <t>Paid Staff</t>
  </si>
  <si>
    <t>Yes</t>
  </si>
  <si>
    <t>Florida</t>
  </si>
  <si>
    <t>Small</t>
  </si>
  <si>
    <t>Paid Staff
Volunteers</t>
  </si>
  <si>
    <t>Indian River Lagoon</t>
  </si>
  <si>
    <t>Shuck and Share</t>
  </si>
  <si>
    <t>Volunteers</t>
  </si>
  <si>
    <t>Unknown</t>
  </si>
  <si>
    <t>Escambia Bay</t>
  </si>
  <si>
    <t>OYSTER (Offer Your Shell To Enhance Restoration)</t>
  </si>
  <si>
    <t>Louisiana</t>
  </si>
  <si>
    <t>Mississippi</t>
  </si>
  <si>
    <t>Mississippi Sound</t>
  </si>
  <si>
    <t>Large</t>
  </si>
  <si>
    <t>Government - State</t>
  </si>
  <si>
    <t>Shell Recycling</t>
  </si>
  <si>
    <t>Active</t>
  </si>
  <si>
    <t>New York</t>
  </si>
  <si>
    <t xml:space="preserve">Billion Oyster Project Shell Collection </t>
  </si>
  <si>
    <t>South Carolina</t>
  </si>
  <si>
    <t>Multiple</t>
  </si>
  <si>
    <t>SCORE - South Carolina Oyster Restoration and Enhancement</t>
  </si>
  <si>
    <t>Apalachicola Bay</t>
  </si>
  <si>
    <t>Save Our Shell
OYSTER Shell Recycling Program</t>
  </si>
  <si>
    <t>No</t>
  </si>
  <si>
    <t>Tampa Bay</t>
  </si>
  <si>
    <t>Community Oyster Reef Enhancement Program (CORE)</t>
  </si>
  <si>
    <t>Maryland</t>
  </si>
  <si>
    <t>Save Oyster Shells</t>
  </si>
  <si>
    <t>N/A</t>
  </si>
  <si>
    <t>Massachusetts</t>
  </si>
  <si>
    <t>Cape Cod Bay</t>
  </si>
  <si>
    <t>Massachusetts Oyster Project</t>
  </si>
  <si>
    <t>Nantucket Sound</t>
  </si>
  <si>
    <t>Connecticut</t>
  </si>
  <si>
    <t>Long Island Sound</t>
  </si>
  <si>
    <t>The Cultch Program</t>
  </si>
  <si>
    <t>New Jersey</t>
  </si>
  <si>
    <t>New Jersey Shell Recycling Program</t>
  </si>
  <si>
    <t>Texas</t>
  </si>
  <si>
    <t>Galveston Bay Foundation</t>
  </si>
  <si>
    <t>Sink Your Shucks</t>
  </si>
  <si>
    <t>North Carolina</t>
  </si>
  <si>
    <t>California</t>
  </si>
  <si>
    <t>San Francisco Bay</t>
  </si>
  <si>
    <t>Wild Oyster Project</t>
  </si>
  <si>
    <t>Chesapeake Bay</t>
  </si>
  <si>
    <t>Oyster Shell Recycling</t>
  </si>
  <si>
    <t>Virginia</t>
  </si>
  <si>
    <t>The Virginia Oyster Shell Recycling Program</t>
  </si>
  <si>
    <t>Government - Federal</t>
  </si>
  <si>
    <t>Gulf Coast Oyster Recycling and Renewal (GCORR)
Shuck 'N Save</t>
  </si>
  <si>
    <t>Habitat Restoration</t>
  </si>
  <si>
    <t>Offer Your Shell to Enhance Restoration (OYSTER)</t>
  </si>
  <si>
    <t>Great South Bay</t>
  </si>
  <si>
    <t>Half Shells for Habitat (H4H)</t>
  </si>
  <si>
    <t>Mobile
Baldwin</t>
  </si>
  <si>
    <t xml:space="preserve">Alabama Coastal Foundation </t>
  </si>
  <si>
    <t>Mark Berte</t>
  </si>
  <si>
    <t xml:space="preserve"> info@joinACF.org</t>
  </si>
  <si>
    <t>251-990-6002</t>
  </si>
  <si>
    <t>Shell recycling
Habitat Restoration</t>
  </si>
  <si>
    <t>https://www.joinacf.org/oyster-shell-recycling-program</t>
  </si>
  <si>
    <t xml:space="preserve">St. Lucie 
Martin </t>
  </si>
  <si>
    <t>St. Lucie Estuary
Indian River Lagoon</t>
  </si>
  <si>
    <t>Indefinite</t>
  </si>
  <si>
    <t>https://www.floridaocean.org/floor</t>
  </si>
  <si>
    <t>https://drive.google.com/file/d/1z3jwNsDofw0jkwGjgNbjOP8YF6YT5EES/view</t>
  </si>
  <si>
    <t>http://shuckandshare.org/</t>
  </si>
  <si>
    <t>http://shuckandshare.org/projects.html</t>
  </si>
  <si>
    <t>Escambia</t>
  </si>
  <si>
    <t>Keep Pensacola Beautiful</t>
  </si>
  <si>
    <t>Volunteer@KeepPensacolaBeautiful.org</t>
  </si>
  <si>
    <t>410-990-4970</t>
  </si>
  <si>
    <t>415-722-6404</t>
  </si>
  <si>
    <t xml:space="preserve">Shell recycling
Habitat Restoration
Coastal Erosion Prevention  </t>
  </si>
  <si>
    <t>https://www.crcl.org/oyster-shell-recycling</t>
  </si>
  <si>
    <t xml:space="preserve">The Nature Conservancy </t>
  </si>
  <si>
    <t>Becky Russel
Thomas Mohrman</t>
  </si>
  <si>
    <t>601-397-2134</t>
  </si>
  <si>
    <t>New York Bight
Long Island Sound</t>
  </si>
  <si>
    <t>Billion Oyster Project</t>
  </si>
  <si>
    <t>Charlotte Boesch</t>
  </si>
  <si>
    <t>cboesch@billionoysterproject.org</t>
  </si>
  <si>
    <t>845-216-5805</t>
  </si>
  <si>
    <t>Coastal South Carolina</t>
  </si>
  <si>
    <t xml:space="preserve">South Carolina Department of Natural Resources </t>
  </si>
  <si>
    <t>Ben Dyar</t>
  </si>
  <si>
    <t>dyarb@dnr.sc.gov</t>
  </si>
  <si>
    <t xml:space="preserve">Conservation Corps of the Forgotten Coast
Apalachicola National Estuarine Research Reserve 
</t>
  </si>
  <si>
    <t>Anita Grove</t>
  </si>
  <si>
    <t>Anita.Grove@dep.state.fl.us</t>
  </si>
  <si>
    <t>850-653-5951</t>
  </si>
  <si>
    <t xml:space="preserve">Shell recycling
Habitat Restoration
Coastal Erosion Prevention </t>
  </si>
  <si>
    <t>https://franklinspromisecoalition.wildapricot.org/page-18183</t>
  </si>
  <si>
    <t>Tampa Bay Watch</t>
  </si>
  <si>
    <t>Rick Radigan</t>
  </si>
  <si>
    <t>rradigan@tampabaywatch.org</t>
  </si>
  <si>
    <t>727-867-8166</t>
  </si>
  <si>
    <t>https://tampabaywatch.org/restoration/oyster-communities/oyster-shell-bags/</t>
  </si>
  <si>
    <t>Chesapeake Bay Foundation</t>
  </si>
  <si>
    <t xml:space="preserve">Shell recycling
</t>
  </si>
  <si>
    <t>No monitoring through the shell recycling program</t>
  </si>
  <si>
    <t>Erika Smith</t>
  </si>
  <si>
    <t>contact@massoyster.org</t>
  </si>
  <si>
    <t>http://massoyster.org/</t>
  </si>
  <si>
    <t>Leah Hill</t>
  </si>
  <si>
    <t>lhill@nantucket-ma.gov</t>
  </si>
  <si>
    <t>508-228-7230</t>
  </si>
  <si>
    <t xml:space="preserve">Indefinite </t>
  </si>
  <si>
    <t>https://www.nantucket-ma.gov/1425/Shell-Recycling-Program</t>
  </si>
  <si>
    <t>New Jersey Division of Fish and Wildlife Bureau of Shellfisheries</t>
  </si>
  <si>
    <t>Scott Stueber</t>
  </si>
  <si>
    <t>Scott.Stueber@dep.nj.gov</t>
  </si>
  <si>
    <t>609-748-2020</t>
  </si>
  <si>
    <t>https://dep.nj.gov/njfw/fishing/marine/shell-recycling-program/</t>
  </si>
  <si>
    <t>https://dep.nj.gov/wp-content/uploads/njfw/shell-recycling-report-2022.pdf</t>
  </si>
  <si>
    <t>Galveston Bay</t>
  </si>
  <si>
    <t xml:space="preserve">Oyster Shell Recycling Program </t>
  </si>
  <si>
    <t>Shannon Batte</t>
  </si>
  <si>
    <t>sbatte@galvbay.org</t>
  </si>
  <si>
    <t>832-536-2265</t>
  </si>
  <si>
    <t xml:space="preserve"> Mission Aranas Estuary</t>
  </si>
  <si>
    <t>361-825-2041</t>
  </si>
  <si>
    <t>http://oysterrecycling.org/</t>
  </si>
  <si>
    <t>Coastal North Carolina</t>
  </si>
  <si>
    <t>Staff, students, and volunteers</t>
  </si>
  <si>
    <t>https://www.nccoast.org/project/oyster-shell-recycling-program/</t>
  </si>
  <si>
    <t>Oyster shells are banned from disposal in North Carolina landfills and cannot be used as groundcover by landscape contractors.</t>
  </si>
  <si>
    <t>Seven paid staff, voluteers and students
Advisory Council with 12 members</t>
  </si>
  <si>
    <t xml:space="preserve">Shell recycling
Habitat Restoration
</t>
  </si>
  <si>
    <t>MGM Resorts</t>
  </si>
  <si>
    <t>No email available</t>
  </si>
  <si>
    <t>No phone available</t>
  </si>
  <si>
    <t xml:space="preserve">MGM Grand Restorts, RenuOIL, Western Elite, </t>
  </si>
  <si>
    <t>Virginia Commonwealth University Rice Rivers Center</t>
  </si>
  <si>
    <t>Todd Janeski</t>
  </si>
  <si>
    <t>tvjaneski@vcu.edu</t>
  </si>
  <si>
    <t>https://ricerivers.vcu.edu/research-and-restoration/virginia-oyster-shell-recycling-program/</t>
  </si>
  <si>
    <t>Manatee County</t>
  </si>
  <si>
    <t>Shell recycling
Water Quality Enhancement</t>
  </si>
  <si>
    <t>https://start1.org/gulf-coast-oyster-recycling-renewal-gcorr-program/</t>
  </si>
  <si>
    <t>Okaloosa and Walton</t>
  </si>
  <si>
    <t>850-200-4171</t>
  </si>
  <si>
    <t>Coastal erosion protection through living shorelines</t>
  </si>
  <si>
    <t>Maureen Dunn</t>
  </si>
  <si>
    <t>HalfShells@seatuck.org</t>
  </si>
  <si>
    <t>631-581-6908</t>
  </si>
  <si>
    <t>https://halfshellsforhabitat.org/</t>
  </si>
  <si>
    <t>Dukes</t>
  </si>
  <si>
    <t>Marthas Vineyard Shellfish Group</t>
  </si>
  <si>
    <t>Alley McConnell</t>
  </si>
  <si>
    <t>alley@mvshellfishgroup.org</t>
  </si>
  <si>
    <t xml:space="preserve">Shell Recycling
Habitat Restoration </t>
  </si>
  <si>
    <t>http://www.mvshellfishgroup.org/shell-recovery-partnership</t>
  </si>
  <si>
    <t>http://www.mvshellfishgroup.org/reports</t>
  </si>
  <si>
    <t>Hamza Mahmoud</t>
  </si>
  <si>
    <t>hamza@wildoysters.org</t>
  </si>
  <si>
    <t>510-565-0712</t>
  </si>
  <si>
    <t>Shells must be cured for 2 years before being allowed to be utilized in restoration efforts.</t>
  </si>
  <si>
    <t xml:space="preserve">This program is funded by MGM in partnership with RenuOIL and Western Elite trucking company. 
</t>
  </si>
  <si>
    <t>Edgartown Great Pond</t>
  </si>
  <si>
    <t>Corporate sponsors</t>
  </si>
  <si>
    <t xml:space="preserve">One full-time Program Manager, a fabrication coordinator, and a seasonal technician 
Volunteers. </t>
  </si>
  <si>
    <t xml:space="preserve">Paid staff (technicians)
Volunteers  </t>
  </si>
  <si>
    <t xml:space="preserve">
Paid staff: Shellfish Management Director, Planting Manager, Community Outreach Coordinator, 2 biologists and technician. 
Volunteers</t>
  </si>
  <si>
    <t>West Coast</t>
  </si>
  <si>
    <t>Robinson and Perico Preserves
Manatee River</t>
  </si>
  <si>
    <t>START Partnership (Chiles Hospitality, the Manatee County Department of Natural Resources, the Gulf Shellfish Institute and University of Florida IFAS/Sea Grant)</t>
  </si>
  <si>
    <t>Alison McDowell</t>
  </si>
  <si>
    <t>mcdowel2@nwfsc.edu</t>
  </si>
  <si>
    <t>http://basinalliance.org/oyster-shell-recycling/</t>
  </si>
  <si>
    <t xml:space="preserve">Grant - Federal  </t>
  </si>
  <si>
    <t>Government - State
Non-profit</t>
  </si>
  <si>
    <t>Surveys are conducted every 6 months to monitor oyster retention. Water quality and oyster abundance metrics are collected by Wild Oyster Project paid staff.</t>
  </si>
  <si>
    <t>https://wildoysters.org/programs/oyster-shell-recycling</t>
  </si>
  <si>
    <t>Earth Island Institute</t>
  </si>
  <si>
    <t xml:space="preserve">Grants, Donations, membership dues, events.
</t>
  </si>
  <si>
    <t>https://www.billionoysterproject.org/shell-collection</t>
  </si>
  <si>
    <t xml:space="preserve">North Carolina Coastal Federation (NCCF) is the lead agency, but they work in conjunction with the NC Division of Marine Fisheries. </t>
  </si>
  <si>
    <t>Paid staff</t>
  </si>
  <si>
    <t>Paid staff
Volunteers</t>
  </si>
  <si>
    <t xml:space="preserve">Paid staff 
Volunteers  </t>
  </si>
  <si>
    <t xml:space="preserve">Paid staff
Volunteers  </t>
  </si>
  <si>
    <t xml:space="preserve">
Paid staff
Volunteers</t>
  </si>
  <si>
    <t>Paid staff
Contractors</t>
  </si>
  <si>
    <t>Non-profit</t>
  </si>
  <si>
    <t>No data</t>
  </si>
  <si>
    <t>https://www.mgmresorts.com/en/company/esg/protecting-the-planet/materials-and-waste.html</t>
  </si>
  <si>
    <t>https://www.keeppensacolabeautiful.org/oyster-shell-recycling/</t>
  </si>
  <si>
    <t>Funding Sources</t>
  </si>
  <si>
    <t xml:space="preserve">Governors Office (until 2018)
Corporate sponsor (Talisker Whiskey)
Public and private donations
</t>
  </si>
  <si>
    <t>180,000/yr (TaliskerWhiskey)
$45,000 (New York Harbor Foundation 2019)</t>
  </si>
  <si>
    <t>$60,000 in 2022
Shell recycling was 26% of total expenses ($15,600)</t>
  </si>
  <si>
    <t>https://massoyster.org/publications</t>
  </si>
  <si>
    <t>https://www.nantucket-ma.gov/1427/Oyster-Restoration</t>
  </si>
  <si>
    <t xml:space="preserve">Since 2014, more than 200,000 pounds of oyster and quahog shell has been recycled from local restaurants, raw bars and events.
100,000 pounds of recycled shells were used in the Shimmo Creek Oyster Restoration Project, which comprises one acre of oyster habitat
</t>
  </si>
  <si>
    <t>Michael Gilman</t>
  </si>
  <si>
    <t>michael.gilman@uconn.edu</t>
  </si>
  <si>
    <t>203-605-5158</t>
  </si>
  <si>
    <t>Connecticut Shell Recycling</t>
  </si>
  <si>
    <t>Connecticut Sea Grant</t>
  </si>
  <si>
    <t>Fairfield</t>
  </si>
  <si>
    <t>Fairfield Shellfish Commission</t>
  </si>
  <si>
    <t xml:space="preserve">Active </t>
  </si>
  <si>
    <t>Oyster Shell Recycling Program</t>
  </si>
  <si>
    <t>Tim Macklin</t>
  </si>
  <si>
    <t>timmacklin@gmail.com</t>
  </si>
  <si>
    <t>203-246-6403</t>
  </si>
  <si>
    <t>Government - Local</t>
  </si>
  <si>
    <t xml:space="preserve">Shell Recycling
Habitat Restoration
</t>
  </si>
  <si>
    <t xml:space="preserve">No mention of monitoring in the Shellfish management plan. </t>
  </si>
  <si>
    <t xml:space="preserve">The Fairfield Shellfish Commission provides 5-gallon buckets to participating restaurants and collect/replace the buckets weekly
In October 2022, the recycling progam stationed a 95-gallon red bin in Fairfield for the public to recycle used shellfish shells.  
The Commission tranfers the oyster and clam shells to their collection site where they cure for 6 months before being used in the Commission restoration projects in Sasco Beach and Ash Creek </t>
  </si>
  <si>
    <t>None known</t>
  </si>
  <si>
    <t>The Mullica River is the initial focus for oyster population enhancement using collected shell
This program has collected a total of 177.3 tons (354,600 pounds) of shells from 2020-2022 and has deployed 122 tons (244,000 pounds) of recycled oyster shell and 74 tons (148,000 pounds) of surf clam shell onto reefs</t>
  </si>
  <si>
    <t xml:space="preserve">Paid Staff from the New Jersey Marine Resources Administration </t>
  </si>
  <si>
    <t>804-828-2858</t>
  </si>
  <si>
    <t>indefinite</t>
  </si>
  <si>
    <t>https://news.vcu.edu/article/With_new_federal_grant_VCUs_Virginia_Oyster_Shell_Recycling_Program</t>
  </si>
  <si>
    <t xml:space="preserve">The program recycles more than 125,000 pounds of shells per year, which are seeded with spat and returned to the Chesapeake Bay to help restore oyster populations. 
The Virginia Oyster Shell Recycling Program  Director estimated ~ 30 million oysters (in the form of spat on shell) had been returned to the Bay through the program. </t>
  </si>
  <si>
    <t>Shell recycling</t>
  </si>
  <si>
    <t xml:space="preserve">The Half Shells for Habitat program has collected over 100,000 lbs of oyster shells.  Of these, 34,690 lbs (14,690 lbs. in Suffolk County and 20,000 lbs. in Nassau County) have been returned to the South Shore Bays as of November 2021.
Since 2019, Cornell Cooperative Extension’s , Long Island Shellfish Restoration Project, Stony Brook University’s Shinnecock Bay Restoration Program, Adelphi University’s CORE program and the Moriches Bay Project have returned shells back to the bays through their oyster restoration and reef-building projects. 
</t>
  </si>
  <si>
    <t>https://seatuck.org/about/</t>
  </si>
  <si>
    <t>Additional information</t>
  </si>
  <si>
    <t>Shell Recovery Partnership</t>
  </si>
  <si>
    <t>508-693-0391</t>
  </si>
  <si>
    <t>Various corporate and non-profit donors: Patagonia, Vineyard Vision Fellowship, Edey Foundation, Farm Neck Foundation
Private donations
Fundraising Events (e.g. Bivalve Ball)</t>
  </si>
  <si>
    <t>Project is monitored by the Edgartown Great Pond Oyster Restoration Program- which is also operated by the Martha's Vineyard Shellfish Group. Restoration monitoring has been conducted since 2008, however monitioring of shell recycling cultched sites has only been completed since 2020</t>
  </si>
  <si>
    <t xml:space="preserve">Area unknown but ~ 15-20 cubic yards (20,250-27,000 pounds) of shell deployed/year </t>
  </si>
  <si>
    <t>Funding comes from the following in order of revenue
Donations (41%)
Event income (32%)
Grants (24%)
Merchandise (3%)</t>
  </si>
  <si>
    <t xml:space="preserve">From 2011-2020, annual revenues have ranged from $266,338 to $482,244 (per tax records) </t>
  </si>
  <si>
    <t>Since 2018, annual Seatuck revenue ranges from $552,148 - $650,076 (per tax records)</t>
  </si>
  <si>
    <t>Marine Discovery Center</t>
  </si>
  <si>
    <t xml:space="preserve">Florida Oceanographic Oyster Restoration (FLOOR) </t>
  </si>
  <si>
    <t xml:space="preserve">
FLOOR has restored a total of 1.37 acres of intertidal habitat using approximately 772,000 lbs of shell. 
In 2022, 0.03 acres of oyster reef were restored in the St. Lucie Estuary and Indian River Lagoon, and they currently have a permit in to restore another that is 0.038 acres. </t>
  </si>
  <si>
    <t xml:space="preserve">Paid Research Associate that handles outreach and  logistics associated with the shell recycling program 
Paid Technician to collect oyster shells weekly from participants. 
Volunteers  </t>
  </si>
  <si>
    <r>
      <t xml:space="preserve">FLOOR's main goal is to create oyster habitat and to facilitate this goal they have collected shell since 2010 for use in various restoration projects.
FLOOR is relatively small scale (collections average 5,000 pounds/month) and all shell is contained and placed by hand primarily by volunteers
FLOOR provides 2-12  buckets per restaurant depending on how much shell they produce. FLOOR's technician collects them weekly and empties the shell onto wooden tables for drying. 
After 1-2 months volunteers place the shell into bags, which remain on FLOOR property until deployment. 
FLOOR volunteers load the shell bags and transport to deployment sites in pickup trucks. If necessary, the bags are transported to the site via vessel (barge) and the bags are deployed manually by volunteers.   
Many reef deployments require permits, which often take </t>
    </r>
    <r>
      <rPr>
        <sz val="14"/>
        <rFont val="Calibri"/>
        <family val="2"/>
        <scheme val="minor"/>
      </rPr>
      <t xml:space="preserve">1-2 years to approve. 
Once permitted, deployment occurs during oyster spawning season (April – August). </t>
    </r>
  </si>
  <si>
    <t>Statewide</t>
  </si>
  <si>
    <t>843-953-9397</t>
  </si>
  <si>
    <t>South Carolina Oyster Restoration and Enhancement (SCORE)
South Carolina Oyster Shell Recycling Program (part of SCORE)</t>
  </si>
  <si>
    <t xml:space="preserve">Restaurants </t>
  </si>
  <si>
    <t xml:space="preserve">Restaurants  </t>
  </si>
  <si>
    <t xml:space="preserve">Restaurants 
</t>
  </si>
  <si>
    <t xml:space="preserve">Restaurants 
Casino  </t>
  </si>
  <si>
    <t>Aquaculture permit holders are required to replant 50 bushels of shell per acre each year. They can receive credits depending on whether they plant on lease or state grounds.</t>
  </si>
  <si>
    <t>Victoria Blakey</t>
  </si>
  <si>
    <t>victoriab@nccoast.org</t>
  </si>
  <si>
    <t>(252) 473-1607</t>
  </si>
  <si>
    <t>https://www.nccoast.org/project/restaurant-to-reef-program/</t>
  </si>
  <si>
    <t xml:space="preserve">NCCF tax returns indicate total revenue varies from $5,949,840-$9,554,830 since 2018. </t>
  </si>
  <si>
    <t xml:space="preserve">Sarah Cole
</t>
  </si>
  <si>
    <t>scole@floridaocean.org</t>
  </si>
  <si>
    <t>772-225-0505 x137</t>
  </si>
  <si>
    <t>The Alabama Oyster Shell Recycling Program has prioritized educating the public that oyster shells have economic and environmental benefits and their optimal use is for habitat restoration.
As of July 2023, over 21.26 million shells had been collected , which enables 53.5 acres of oyster habitat to be restored.</t>
  </si>
  <si>
    <t xml:space="preserve">
https://www.joinacf.org/2022-annual-report
</t>
  </si>
  <si>
    <t>Grant ended 2018</t>
  </si>
  <si>
    <t xml:space="preserve">The funding to start this program is from the National Fish and Wildlife Foundation (NFWF) as a part of the Gulf Coast Conservation Grants Program (GCCGP) 
Recycling program falls under Alabama Coastal Foundation funding which includes donations, foundation grants, and contract work and in-kind services
</t>
  </si>
  <si>
    <t>$243,079 (NFWF grant)
Since 2016, ACF revenues average ~ $500,000/year</t>
  </si>
  <si>
    <t>ACF staff manage the program but they outsource the shell collections to an outside vendor.</t>
  </si>
  <si>
    <t>Keep Pensacola Beautiful (KPB) received a grant for the OYSTER program from the 5 Star Urban Waters Restoration Fund through the Florida Fish and Wildlife Foundation. This was a collaboration between KPB and the Department of Environmental Protection, Northwest Florida Aquatic Preserve.</t>
  </si>
  <si>
    <t xml:space="preserve">A total of 45 reefs (3,000 square feet) were constructed in nearshore shallow water, where they would help prevent erosion, recruit oysters, and provide habitat for other species
</t>
  </si>
  <si>
    <t xml:space="preserve">This program objective was to rehabilitate oyster populations in the Escambia Bay area in partnership with local restaurants. Participating restaurants are provided containers and the used shells are collected by KPB staff and volunteers and left to weather for several months in an unoccupied parking lot in Warrington. Volunteers helped package 100 tons of shells into mesh bags. The Department of Environmental Protection utilized the bags as building blocks for a reef rehabilitation project in Bayou Grande. </t>
  </si>
  <si>
    <t>Keep Pensacola Beautiful staff
Conservation Corps of the Emerald Coast  
Volunteers</t>
  </si>
  <si>
    <t xml:space="preserve">Shell recycling and placement pilot program was funded through Neptune Flood insurance ($50,000) and then additional funding from Duke Energy ($84,000 for a single year - 2023).  Tampa Bay Watch receives ~$6-7 million per year from grants and donations, membership dues, special events but it is unclear how much is allocated specifically to shell recycling.   </t>
  </si>
  <si>
    <t xml:space="preserve">
The goal of the CORE program is to engage the Tampa Bay community in habitat restoration programs that enhance stewardship and provide environmental education opportunities. Tampa Bay Watch works with local municipalities, government agencies, and other environmental organizations to identify priority restoration sites around Tampa Bay. 
THe CORE program has installed miles of living shoreline through multiple projects and has recycled a total of 80,000 pounds of shell.</t>
  </si>
  <si>
    <t xml:space="preserve">CORE program has a program manager, operations specialist and volunteers. Funding will allow the hiring of 4 additional staff. </t>
  </si>
  <si>
    <t xml:space="preserve">$5,000 from Tampa Bay Estuary Program
$950,000 Florida DEP
Administrative fees covered by Manatee County
</t>
  </si>
  <si>
    <t xml:space="preserve">The restoration model adopted by the GCORR Partnership was provided by Robert Baugh of Chiles Hospitality based on his experience with an oyster restoration program in Charleston, South Carolina. 
Used oyster shell from diners was originally collected by the program volunteers but when the number of participating restaurants expanded, the program paid WastePro USA to collect the shells and transport them to the storage site donated by the Manatee County. The program collects about 40 tons (80,000 pounds) of shell a year.  
New reefs were monitored and showed better performance than fossilized shell previously used for restoration. </t>
  </si>
  <si>
    <t>Colleen Adler</t>
  </si>
  <si>
    <t>941-951-3400</t>
  </si>
  <si>
    <t>https://start1.org/contact-us/</t>
  </si>
  <si>
    <t>Choctawhatchee Basin Alliance at Northwest Florida State College
AmeriCorps Green Team</t>
  </si>
  <si>
    <t>CBA staff and volunteers conduct research/monitoring on living shoreline projects</t>
  </si>
  <si>
    <t>becky.russell@tnc.org
tmohrman@tnc.org</t>
  </si>
  <si>
    <t>As of December 2022, the program had collected 13 million pounds of shell
Many of these were used to build living shorelines: 
2016: 1.74 million pounds of shell were deployed to create 2,00 ft of Biloxi Marsh Living Shoreline, St. Bernard Parish.
2019: 400,000 pounds of bagged shell were deployed to restore 400 ft of reef at aPointe-Au-Chien Community Reef, Lafourche Parish
2020: 1.6 million pounds of shell were deployed to restore 3,600 feet of Barataria Bay Living Shoreline, Jefferson Parish
2021: 360,000 pounds of bagged shell were deployed to restore 500 ft of reef at Plaqemines Community Reef, Plaquemines Parish
2022: 300,000 pounds of shell were used to extend the Plaqemines Community Reef (Plaquemines Parish) by 250 ft</t>
  </si>
  <si>
    <t xml:space="preserve">Coalition to Restore Coastal Louisiana (CRCL) </t>
  </si>
  <si>
    <t>darrah.bach@crcl.org</t>
  </si>
  <si>
    <t>https://www.crcl.org/program/osrp-tax-credit/</t>
  </si>
  <si>
    <t xml:space="preserve">
Paid CRCL staff
Volunteers</t>
  </si>
  <si>
    <t>In 2014 CRCL received a million dollar grant from Shell to start the Oyster Shell Recycling Program.
The parent organization (CRCL) primary source of income is from contributions (Corporate, Foundation and Private) but the cost of the recycling program alone is unclear</t>
  </si>
  <si>
    <t>Indefinate</t>
  </si>
  <si>
    <t xml:space="preserve">$1,000,000 from initial grant
CRCL receive ~$1.3-$2.2 million annually
</t>
  </si>
  <si>
    <t>Final report to Texas general Land Office contract 2019
https://www.glo.texas.gov/coastal-grants/_documents/grant-project/18-093-final-rpt.pdf</t>
  </si>
  <si>
    <t>Texas General Land Office Coastal Management Program
Texas Surf Conservancy, Coastal Conservation Alliance
Corporate sponsors</t>
  </si>
  <si>
    <t xml:space="preserve"> Mission Aranas Estuary
St Charles Bay</t>
  </si>
  <si>
    <t xml:space="preserve">The reshelling program does not directly monitor restoration sites. Monitoring is conducted by Harte Research Institute scientists. </t>
  </si>
  <si>
    <t>National Sea Grant</t>
  </si>
  <si>
    <t>Connecticut Sea Grant staff</t>
  </si>
  <si>
    <t>No mention of monitoring in the program information</t>
  </si>
  <si>
    <t>The planned outcome is to collect shells from area restaurants, cure them and use them for reshelling public reefs. Recycling programs are needed to replace the now unfunded Connecticut Deparment of Agriculture reshelling program</t>
  </si>
  <si>
    <t>https://seagrant.uconn.edu/2023/03/28/shell-recycling-initiative-being-introduced-in-connecticut/</t>
  </si>
  <si>
    <t>Cultch distributed and planted by oyster industry volunteers</t>
  </si>
  <si>
    <t>~2006: Webpage was updated in 2011 mentioned program had been unfunded for 5 years</t>
  </si>
  <si>
    <t>Connecticut Department of Agriculture</t>
  </si>
  <si>
    <t xml:space="preserve">$5,300,000 + harvest tax
</t>
  </si>
  <si>
    <t>Re-shellling public reefs with purchased cultch</t>
  </si>
  <si>
    <t>General Statute 25-237 a established a state funded reshelling program to purchase shells for replenishing public seed oyster beds. The program is currently unfunded</t>
  </si>
  <si>
    <t>David Carey</t>
  </si>
  <si>
    <t>David.Carey@ct.gov</t>
  </si>
  <si>
    <t>203-874-0696 x103</t>
  </si>
  <si>
    <t xml:space="preserve">Primary revenue from grants and private donations to the Florida Oceanographic Society
Oyster Garden revenues: FLOOR charges homeowners $750 to host an oyster garden on their property. 
Funds support permitting and staff time but do not cover deployment and monitoring. </t>
  </si>
  <si>
    <t xml:space="preserve">Abby Frey
</t>
  </si>
  <si>
    <t xml:space="preserve">Abby@marinediscoverycenter.org
</t>
  </si>
  <si>
    <t>386-428-4828</t>
  </si>
  <si>
    <t xml:space="preserve">Oyster Shell Recycling Program
Save our Shells (SOS) </t>
  </si>
  <si>
    <t>https://www.nature.org/en-us/about-us/where-we-work/united-states/mississippi/stories-in-mississippi/save-our-shells-mississippi/#:~:text=Once%20collected%20from%20participating%20restaurants,grow%20and%20produce%20new%20oysters.</t>
  </si>
  <si>
    <t>Natucket Oyster Recycling Program</t>
  </si>
  <si>
    <t>Nantucket Oyster Recycling Program</t>
  </si>
  <si>
    <t>Mullica River</t>
  </si>
  <si>
    <t>Restaurant to Reef Oyster Shell Recycling</t>
  </si>
  <si>
    <t>Pilot Oyster Shell Recycling Program (Save our Shells)</t>
  </si>
  <si>
    <t>Active: ongoing
Inactive: terminated or suspended</t>
  </si>
  <si>
    <t>Column</t>
  </si>
  <si>
    <t>Column Title</t>
  </si>
  <si>
    <t>Definition</t>
  </si>
  <si>
    <t>A</t>
  </si>
  <si>
    <t>E</t>
  </si>
  <si>
    <t>T</t>
  </si>
  <si>
    <t>R</t>
  </si>
  <si>
    <t>B</t>
  </si>
  <si>
    <t>C</t>
  </si>
  <si>
    <t>O</t>
  </si>
  <si>
    <t>Yes
No
Unknown</t>
  </si>
  <si>
    <t>I</t>
  </si>
  <si>
    <t>S</t>
  </si>
  <si>
    <t>D</t>
  </si>
  <si>
    <t>F</t>
  </si>
  <si>
    <t>G</t>
  </si>
  <si>
    <t>H</t>
  </si>
  <si>
    <t>J</t>
  </si>
  <si>
    <t>K</t>
  </si>
  <si>
    <t>L</t>
  </si>
  <si>
    <t>M</t>
  </si>
  <si>
    <t>N</t>
  </si>
  <si>
    <t>P</t>
  </si>
  <si>
    <t>Q</t>
  </si>
  <si>
    <t>U</t>
  </si>
  <si>
    <t>V</t>
  </si>
  <si>
    <t>W</t>
  </si>
  <si>
    <t>X</t>
  </si>
  <si>
    <t>Y</t>
  </si>
  <si>
    <t>Z</t>
  </si>
  <si>
    <t>AA</t>
  </si>
  <si>
    <t>AB</t>
  </si>
  <si>
    <t>Funding Category</t>
  </si>
  <si>
    <t>Description of specific funding sources</t>
  </si>
  <si>
    <t>Amount of funding received from primary sources</t>
  </si>
  <si>
    <t xml:space="preserve">Level and frequency of monitoring if applicable
Responsible entity if known </t>
  </si>
  <si>
    <t>Website links to additional relevant documents</t>
  </si>
  <si>
    <t>State Policies</t>
  </si>
  <si>
    <t xml:space="preserve">
Pre and post monitoring are dependent on site permit requirements  
Project scientists partner with universities to monitor the restoration areas
Public may also be involved (Citizen Science) 
Monitoring frequency is project-specific and occurs every 1, 3 and 5 years
Monitoring includes water quality data and spat recruitment</t>
  </si>
  <si>
    <t>Long-term monitoring is conducted on the restored reef by Nantucket Natural Resources Department. 
Seasonal water quality sampling, spat collectors-natural recruitment, benthic survey, seine net survey, fish traps, submerged aquatic vegetation densities, oyster density, oyster size-frequency distribution, sex ratio, reef areal dimensions, reef height, and percent cover of substrate</t>
  </si>
  <si>
    <t xml:space="preserve">MRA has a long-standing survey (from the 1950s) of the Mullica River oyster reefs that provides a well-established data set to evaluate pre- and post-planting conditions.
Stockton University researchers  conduct oyster restoration and monitoring projects throughout New Jersey’s coastal bays using external funding and partnerships
Water quality is monitored on all public shellfish areas for human health
. </t>
  </si>
  <si>
    <t>FLOOR conducts pre-and post deployment monitoring of the restoration sites as required by permitting 
Pre-deployment spat monitoring to determine that restoration site has sufficient larval supply
Monitoring includes monthly spat-trap deployment
Monitoring is conducted 3, 6 and 12 months after deployment in the first year and every 6 months (~April and October) in subsequent years.   
Monitoring includes measurement of reef height and slope (using sonar), oyster surveys using quadrats (live and dead oyster abundance, live oyster shell heights, associated organisms)
Montly spat-trap data is also collected</t>
  </si>
  <si>
    <t xml:space="preserve">Yes
</t>
  </si>
  <si>
    <t xml:space="preserve">SCDNR staff and volunteers monitor oyster restoration sites.
Monitoring is conducted by SCDNR staff with assitance from community volunteers. Different kinds of moniting is performed at different intervals: 
Single survey: Reef physical characteristics, oyster recruitment and growth, habitat utlization by other fauna
Seasonal or biannual: Flow rates, boat wakes, bank erosion, water samples for analysis, measurement of hatchery reared juveniles (if deployed)
Bi-weekly or monthly: Water quality (temperatire, salinity, pH, turbidity), general reef observations (e.g. shell bag condition, siltation)  </t>
  </si>
  <si>
    <t xml:space="preserve">NCDMF is  responsible for monitoring oyster habitats
Monitoring is conducted monthly for the first year and then annually thereafter. Water quality and progress photos are taken frequently. </t>
  </si>
  <si>
    <t>ACF do not directly monitor deployments; they are monitored by Alabama Marine Resources Department
AMRD conducts routine monitoring to establish baseline conditions, identify restoration needs, and evaluate restoration success. Data gathered during seasonal sampling events include oyster demography, reef dimensions, and environmental conditions and parameters. Oyster demography is monitored using quadrat, dredge, hand tong, and/or patent tong sampling. Reef dimensions are monitored using side-scan or multi-beam sonar and pole sounding. Environmental conditions are monitored using data sondes or a vessel-deployed conductivity, temperature, and depth sonde</t>
  </si>
  <si>
    <t xml:space="preserve">Monitoring conducted for each project pre-deployment and at 6 monthly intervals for 2 years post deployment. 
Pre-deployment monitoring (recruitment and water quality) occur a  year prior to deployment.  
Post-deployment monitoring includes live and dead oyster densities, predator presence/absence. Water quality is taken at each site with a multiparameter data sonde. 
Monthly recruitment monitoring (spat traps) and creation of a citizen science program are planned. </t>
  </si>
  <si>
    <t>Monitoring is undertaken periodically by both County staff and scientists with the Gulf Shellfish Institute.
Frequency and type of monitoring is currently unknown</t>
  </si>
  <si>
    <t>Mississippi Department of Marine Resources will monitor quantity of shell dropped off for curing and how the shell is used.
Planned monitoring includes pre-deployment assessment of shell quanitiy. No post-deployment monitoring planned</t>
  </si>
  <si>
    <t>Worksheet column definitions</t>
  </si>
  <si>
    <t xml:space="preserve">Brittany Price </t>
  </si>
  <si>
    <t xml:space="preserve">Oyster Recovery Partnership </t>
  </si>
  <si>
    <t>Shell Recycling Alliance</t>
  </si>
  <si>
    <t xml:space="preserve">Tommy Price 
</t>
  </si>
  <si>
    <t xml:space="preserve">tprice@oysterrecovery.org
</t>
  </si>
  <si>
    <t xml:space="preserve">
410-972-1011
410-990-4970</t>
  </si>
  <si>
    <t>ORP 1994
SRA 2010</t>
  </si>
  <si>
    <t>ORP varies annually (~$6-8 million/year)
SRA funding seems to come from ORP (Amount unknown)</t>
  </si>
  <si>
    <t>In 2014 the Chesapeake Bay Watershed Agreement (which guides the Chesapeake Bay Program) began the 'Ten Tributaries Initiative', which set a target of 1,012 acres of restored oyster habitat in Virginia and 1,337 acres in Maryland. ORP is responsible for restoration in Maryland. As of 2022, 894 acres have been restored (using 13,377,968 pounds of recycled shells) at a cost of $70.95 million</t>
  </si>
  <si>
    <t>ORP has ~22-26 employees at the Cambridge oyster hatchery, finance office, marketing team, coastal resource science team.
The shell recycling crew has three dedicated employees. 
The ORP reports to state and federal partners, and very little work is done through volunteers.</t>
  </si>
  <si>
    <t xml:space="preserve">ORP conducts pre-planting surveys to ensure propsective areas meet specific criteria (shell “budget”, bottom composition, existing oyster populations, depth and water quality). 
ORP plantings are monitored at 3 and 6 years post deployment to assess whether they have met target thresholds. 
</t>
  </si>
  <si>
    <t>https://express.adobe.com/page/bBucVxQx37XqK/</t>
  </si>
  <si>
    <t>NY State is currently working on a statewide shellfish restoration plan
NYC has a pay by pound incentive for commercial trash, including oyster shells
A legislative Bill (A.00092*) that would give tax credits for restuarants that donate their shell is currently in the Ways and Means Committee (April 2023)
*Bill incorrectly stated as A.00258 on BOP website</t>
  </si>
  <si>
    <t>Program Summary worksheet</t>
  </si>
  <si>
    <t>Program details worksheet</t>
  </si>
  <si>
    <t>Program Initiation</t>
  </si>
  <si>
    <t>Program Status</t>
  </si>
  <si>
    <t>Program Contact</t>
  </si>
  <si>
    <t>Program Type</t>
  </si>
  <si>
    <t xml:space="preserve">Program End </t>
  </si>
  <si>
    <t>Program Activity</t>
  </si>
  <si>
    <t>Numerical identifier for each program</t>
  </si>
  <si>
    <t>State of program focus</t>
  </si>
  <si>
    <t>County of program focus</t>
  </si>
  <si>
    <t>Water body of program focus</t>
  </si>
  <si>
    <t>Entity responsible for leading the program</t>
  </si>
  <si>
    <t>Name of program lead or point of contact</t>
  </si>
  <si>
    <t xml:space="preserve">Email of program lead or point of contact </t>
  </si>
  <si>
    <t xml:space="preserve">Phone number of program lead or point of contact </t>
  </si>
  <si>
    <t xml:space="preserve">Year of program termination or suspension </t>
  </si>
  <si>
    <t>Reported quantity of shell collected by program total and annually</t>
  </si>
  <si>
    <t>Reported area or length of restored area, if habitat restoraion is part of the program</t>
  </si>
  <si>
    <t>Year of program initiation or funding award</t>
  </si>
  <si>
    <t>Official name of program</t>
  </si>
  <si>
    <t>Year that program was initiated.</t>
  </si>
  <si>
    <t>What activities are conducted or undertaken within this program? For example: shell retention and distribution, oyster re-seeding, habitat enhancement through planting.</t>
  </si>
  <si>
    <t xml:space="preserve">What has been the overall outcome and/or products that have come from this program? </t>
  </si>
  <si>
    <t>State-specific policies that affect the program</t>
  </si>
  <si>
    <t>Program Lead/ Contact</t>
  </si>
  <si>
    <t>Program End Year</t>
  </si>
  <si>
    <t xml:space="preserve">
In 2018, the program started a pilot recycling program but because of Covid, recycling did not become established until 2021
The Massachusetts Oyster Program collects shells from participating restaurants at no cost. 
After the shells are aged for a year, the Wellfleet Shellfish Department deploys the shells in the Harbor to create oyster habitat.
The program also purchases spat from a hatchery and grows them in upwellers for restoration and education
The program also lobbies State and local government to adopt policies that support oyster recycling and restoration</t>
  </si>
  <si>
    <t xml:space="preserve">The Oyster Shell Recycling Program aims to recycle oyster shell for habitat restoration and living shoreline projects throughout coastal NC. 
From 2003-2018 the NCDMF provided public shell recycling bins around the state that were collected, cured and utilized in restoration efforts. This program stopped in 2018
The North Carolina Coastal Federation took over shell recycling under two programs: 
'Restaurant to Reef'  which provides 5-gallon buckets to participating restaurants. These are collected monthly and are taken to curing sites before being used in restoration efforts. 
'Recycle for Reefs' which manages 24 public shell recycling drop-off locations in seven counties as well as the three NCCF regional offices
</t>
  </si>
  <si>
    <t>Program Outcomes/Products</t>
  </si>
  <si>
    <t>This program falls under the large Chesapeake Bay Foundation program with funding from:
Grants and gifts (66%)
Membership  dues (18%)
Investment income (11%)
Other sources (5%)</t>
  </si>
  <si>
    <t>program dependent</t>
  </si>
  <si>
    <t>Maryland
Washington DC
Virginia</t>
  </si>
  <si>
    <t xml:space="preserve">Program Size </t>
  </si>
  <si>
    <t>Amount of shell collected annually (pounds/kilograms)
Small: Less than 50,000/22,680
Medium: 50,000-200,000/22,680-90,718
Large: More than 200,000/90,718</t>
  </si>
  <si>
    <t>Weight (pounds/kilograms) of shells collected (program total/annually)</t>
  </si>
  <si>
    <r>
      <t>Area (acres/km</t>
    </r>
    <r>
      <rPr>
        <b/>
        <vertAlign val="superscript"/>
        <sz val="11"/>
        <color theme="1"/>
        <rFont val="Calibri"/>
        <family val="2"/>
        <scheme val="minor"/>
      </rPr>
      <t>2</t>
    </r>
    <r>
      <rPr>
        <b/>
        <sz val="11"/>
        <color theme="1"/>
        <rFont val="Calibri"/>
        <family val="2"/>
        <scheme val="minor"/>
      </rPr>
      <t>) or Length (ft/meters) Restored</t>
    </r>
  </si>
  <si>
    <t>4,100/1,250 (L)</t>
  </si>
  <si>
    <t>8,000/2,438 (L)</t>
  </si>
  <si>
    <t>1.37/0.006 (A)</t>
  </si>
  <si>
    <t>0.78/0.003 (A)
1000/305 (L)</t>
  </si>
  <si>
    <t>4/0.02 (A)</t>
  </si>
  <si>
    <t>51.5/0.21 (A)</t>
  </si>
  <si>
    <t>0.07/0.0003 (A)</t>
  </si>
  <si>
    <t>0.5/0.002 (A)</t>
  </si>
  <si>
    <t>0.141/0.0006 (A)</t>
  </si>
  <si>
    <t>0.105/0.0004 (A)</t>
  </si>
  <si>
    <t>10-12/0.04-0.05 (A)
(program target)</t>
  </si>
  <si>
    <t>73/0.3 (A)</t>
  </si>
  <si>
    <t>45/0.18 (A)</t>
  </si>
  <si>
    <t>.02/0.00001 (A)</t>
  </si>
  <si>
    <t>1/0.004 (A)</t>
  </si>
  <si>
    <t>3,000/12.14 (A)</t>
  </si>
  <si>
    <t>21/0.09 (A)
Since 2005</t>
  </si>
  <si>
    <t>&gt; 3,000/12.14 (A)
 (since 1998)</t>
  </si>
  <si>
    <t>13,377,968/6,068,144
2,053,363/931,390</t>
  </si>
  <si>
    <t>No data
124,446/56,448</t>
  </si>
  <si>
    <t>Total: 62,841/28,504
2021: &gt;25,000/11,340
2022: 37,841/17,164</t>
  </si>
  <si>
    <t>200,000/90,718
~25,000/11,340</t>
  </si>
  <si>
    <t>323,560,157/146,764,418
No data</t>
  </si>
  <si>
    <t xml:space="preserve">354,600/160,844
107,655/48,832 (average 2019-2022) </t>
  </si>
  <si>
    <t>20,000/9,072
No data</t>
  </si>
  <si>
    <t>No data
125,000/56,700</t>
  </si>
  <si>
    <t>100,000/45,359
50,000/22,680</t>
  </si>
  <si>
    <t>149,055/67,610
37,264/16,903</t>
  </si>
  <si>
    <t>6,222,311/2,822,393
2,177,809/987,838</t>
  </si>
  <si>
    <t>200,000/90,719
No data</t>
  </si>
  <si>
    <t>No data
80,000/36,287</t>
  </si>
  <si>
    <t>No data
10,000/4,536 in 2021</t>
  </si>
  <si>
    <r>
      <t>Habitat Restored
Area (A:acres/km</t>
    </r>
    <r>
      <rPr>
        <b/>
        <vertAlign val="superscript"/>
        <sz val="14"/>
        <color theme="1"/>
        <rFont val="Calibri"/>
        <family val="2"/>
        <scheme val="minor"/>
      </rPr>
      <t>2</t>
    </r>
    <r>
      <rPr>
        <b/>
        <sz val="14"/>
        <color theme="1"/>
        <rFont val="Calibri"/>
        <family val="2"/>
        <scheme val="minor"/>
      </rPr>
      <t>) 
Length (L:ft/m)</t>
    </r>
  </si>
  <si>
    <t>Government - State 
Corporate sponsors 
Donations</t>
  </si>
  <si>
    <t xml:space="preserve">Grants
Donations
Other
</t>
  </si>
  <si>
    <t>Government - State
Corporate sponsors
Non-profit
Other</t>
  </si>
  <si>
    <t>Grant - Federal
Donations</t>
  </si>
  <si>
    <t>Grant - County
Donations
Other</t>
  </si>
  <si>
    <t>Grant - Federal</t>
  </si>
  <si>
    <t>Corporate sponsors
Donations
Other</t>
  </si>
  <si>
    <t>Grant - Federal
Non-profit
Donations
Other</t>
  </si>
  <si>
    <t xml:space="preserve">Government -State
Corporate sponsors
Non-profit
</t>
  </si>
  <si>
    <t>Grants
Donations 
Other</t>
  </si>
  <si>
    <t xml:space="preserve">
Funding comes from the New Jersey Department of Environmental Protection Marine Resources Administration (MRA), the Jetty Rock Foundation (JRF), Rutgers Cooperative Extension (RCE), and Stockton University (SU) and the Hard Rock Hotel and Casino (HRC) in Atlantic City</t>
  </si>
  <si>
    <t xml:space="preserve">Grant - Federal
Public and private donations
</t>
  </si>
  <si>
    <t>NOAA Award received by Virginia Commonwealth Unviersity Life Sciences for the oyster restoration program, which includes shell recycling.
Private and public donations</t>
  </si>
  <si>
    <t>The recycling program is part of the non-profit Seatuck Environmental Association (SEA)
Funding comes from  corporate sponsors,  private donations, events and organization revenues</t>
  </si>
  <si>
    <t xml:space="preserve">
Funding sources are primarily (&gt; 90%) from donations, followed by investment revenue, fundraising and program services
</t>
  </si>
  <si>
    <t>Grant from the RESTORE Act Bucket 3 to the Mississippi Department of Environmental Quality, contracted to The Nature Conservancy</t>
  </si>
  <si>
    <t>Grants
Corporate sponsors
Donations
Other</t>
  </si>
  <si>
    <t>Corporate sponsors
Non-profits
Donations
Other</t>
  </si>
  <si>
    <t>State of Connecticut (State legislature Gen Statute 25-237 a)
10% tax on revenue from harvest</t>
  </si>
  <si>
    <t>Restaurants 
Casino</t>
  </si>
  <si>
    <t xml:space="preserve">Restaurants 
Casino </t>
  </si>
  <si>
    <t xml:space="preserve">Restaurants
Public recycling </t>
  </si>
  <si>
    <t>Restaurants</t>
  </si>
  <si>
    <t>Restaurants  
Public recycling</t>
  </si>
  <si>
    <t xml:space="preserve">Restaurants  
Public recycling </t>
  </si>
  <si>
    <t>Restaurants 
Public recycling</t>
  </si>
  <si>
    <t xml:space="preserve">Restaurants  
Public recycling  </t>
  </si>
  <si>
    <t xml:space="preserve">Restaurants  
Public recycling  
Events  </t>
  </si>
  <si>
    <t>Public recycling  
Restaurants</t>
  </si>
  <si>
    <t>Restaurants  
Events</t>
  </si>
  <si>
    <t xml:space="preserve">Shellfish processors
Restaurants  
Public recycling  </t>
  </si>
  <si>
    <t>Shellfish processors
Restaurants  
Public recycling</t>
  </si>
  <si>
    <t xml:space="preserve">Paid Staff
Volunteers
Students
</t>
  </si>
  <si>
    <t>Staff, volunteers and students</t>
  </si>
  <si>
    <t xml:space="preserve">Restaurants
Public recycling
</t>
  </si>
  <si>
    <t>Restaurants
Public recycling</t>
  </si>
  <si>
    <t>Shell Source</t>
  </si>
  <si>
    <t>Approximately $30 million per year</t>
  </si>
  <si>
    <t xml:space="preserve">No monitoring through the shell recycling program but CBF staff monitor restored areas. </t>
  </si>
  <si>
    <t>Massachusetts Oyster Project Shell Recycling</t>
  </si>
  <si>
    <t xml:space="preserve">Partners </t>
  </si>
  <si>
    <t>Paid Staff
Volunteers
Others</t>
  </si>
  <si>
    <t>Others</t>
  </si>
  <si>
    <t>Volunteers
Partners</t>
  </si>
  <si>
    <t>Volunteers
Partners
Others</t>
  </si>
  <si>
    <t>Paid staff
Volunteers
Others</t>
  </si>
  <si>
    <t xml:space="preserve">Paid staff
Volunteers
Others
</t>
  </si>
  <si>
    <t>Two full time and ten part time staff
Volunteers</t>
  </si>
  <si>
    <t>This program works with 23 local restaurants, 3 raw bars, and the community to save and recycle oyster and clam shells
Shells are collected by the Natural Resources Department from local restaurants and raw bars. They are weighed and stored at the Department of Public Works for one year to cure
Shells are used for restoration in Nantucket waters, but oyster populations are depleted so oyster spat are also set on recycled shell by the Brant Point Propagation Facility and used for restoration to boost natural spat set establishment.</t>
  </si>
  <si>
    <t xml:space="preserve">Restaurants  
Public recycling
Events  </t>
  </si>
  <si>
    <t xml:space="preserve">Restaurants  
Public Recycling
Events </t>
  </si>
  <si>
    <t>The cultch was distributed and planted by volunteers from the oyster industry.  Planting shells on which oyster spat attach and grow as seed improves the overall condition and productivity of oyster beds. Oyster larvae settle on cultch in late summer and juvenile oysters were harvested by licensed seed oystermen in the fall and following spring. The seed is then sold to aquaculture leaseholders for growth in deeper clean water.  Adult oysters are harvested for market three to four years later. The cultch program provided the continued availability of seed critical to the stability and future of the Connecticut oyster industry.
The State’s economic problems have left the program unfunded.</t>
  </si>
  <si>
    <t>No information on monitoring</t>
  </si>
  <si>
    <t xml:space="preserve">Shellfish processors 
</t>
  </si>
  <si>
    <t xml:space="preserve">Shellfish processors </t>
  </si>
  <si>
    <t>The Connecticut State Legislature established a program within the Department of Agriculture for the purchase of cultch (shells) for planting on the States’ public seed oyster beds (Gen. Statute 26-237a). The cultch program was established in 1987 with an initial bond authorization of $1.3 million. Subsequently, an additional $4 million was bonded and harvesters taking seed from enhancement areas paid a 10% tax on their harvest revenue. The money, collected by the Department of Revenue Services, was deposited in a dedicated fund to help sustain this program. The program enhanced over 3,000 acres of State beds with 323.5 million pounds of shell.</t>
  </si>
  <si>
    <t>79,000/35,834
No data</t>
  </si>
  <si>
    <t>Program costs ~$15,000 per year</t>
  </si>
  <si>
    <t>Paid staff from the Fairfield Shellfish Commision
Volunteers</t>
  </si>
  <si>
    <t>Shell Recycling
Habitat Restoration</t>
  </si>
  <si>
    <t xml:space="preserve">The recycling program has collected 79,000 pounds of oyster and clam shell since inception (~2016)
The shells are used for planting on the 1,000 acres of oyster beds in Fairfield, but it is unclear how much area has been actively restored using recycled shell. </t>
  </si>
  <si>
    <t xml:space="preserve">Shell Recycling
</t>
  </si>
  <si>
    <t xml:space="preserve">Shell Recycling
Habitat Restoration
Coastal Erosion Prevention </t>
  </si>
  <si>
    <t>Shell Recycling
Water Quality Enhancement</t>
  </si>
  <si>
    <t>Shell Recycling
Living shorelines</t>
  </si>
  <si>
    <t xml:space="preserve">Shell Recycling
Habitat Restoration
Coastal Erosion Prevention  </t>
  </si>
  <si>
    <t>This is a new program which began in 2023. The latest information indicates it is still in the planning and organization phases
CT Sea Grant is working with the Connecticut Department of Agriculture, the shellfish industry and the Connecticut Restaurant Association to understand how shells can be recycled instead of discarded.  Surveys provide feedback from restaurants,  gauging their interest, motivation and obstacles to shell recycling. The Department of Agriculture is creating regulatory guidance for collecting, sorting and storing the shell. After several months of curing, the shell would be returned to natural shellfish beds.</t>
  </si>
  <si>
    <t xml:space="preserve">New Jersey Marine Resources Administration collects shell weekly from participating Atlantic City restaurants and casinos. They transport the shell to a curing location,  then deploy it via barge in the Mullica River, Great Bay Estuary on an exsisting oyster reefs. 
Additional activities raise outreach and community awareness of the recycling program. </t>
  </si>
  <si>
    <t>https://www.youtube.com/watch?v=tQIMAC7etI4</t>
  </si>
  <si>
    <t>MGM Grand saves shells from oysters consumed at the resort. Shells are picked up by corporate partners RenuOil and transported to their facility. They are then picked up by another partner, Western Elite, and taken to their facility to cure. They then transport cured shells to Hoopers Island shellfish hatchery in Maryland to provide shell fot the Chesapeake Oyster Alliance spat on shell program.</t>
  </si>
  <si>
    <t xml:space="preserve">MGM and partners provide shell to Hoopers Island hatchery to generate spat-on-shell for restoration of oyster habitats in the Chesapeake Bay
MGM resorts collect oyster shells from their casinos to be utilized in Chesepeake Bay Restoration Projects. To date, they have collected approximately 20,000 pounds of shell. </t>
  </si>
  <si>
    <t>Paid Program Director (Faculty at the Virginia Commonwealth University Rice Rivers Center)  
Volunteers and Students</t>
  </si>
  <si>
    <t>Seatuck Environmental Association</t>
  </si>
  <si>
    <t xml:space="preserve"> Managed by Seatuck's Water Quality Scientist 
Primarily staffed by volunteers</t>
  </si>
  <si>
    <t xml:space="preserve"> The recycling program began in 2018 and provides buckets to 23 area restaurants across Long Island to collect shells for use in oyster habitat restoration. 
Volunteers collect the buckets and transport them to the Brookhaven or Islip recycling facilities for curing for one year. Shells are also collected at events and festivals
Shells are either used directly or sent to East Hampton Town Shellfish Hatchery for seeding with spat. These spat-on-shell are then used for restoration projects by other entities.  
</t>
  </si>
  <si>
    <t>Martha's Vineyard Shellfish Group Inc.</t>
  </si>
  <si>
    <t>Five Paid Staff</t>
  </si>
  <si>
    <t>Grants - Federal, State</t>
  </si>
  <si>
    <t xml:space="preserve">A grant from the Indian River Lagoon National Estuary Program ($50,000) allowed the Marine Discovery Center to iinitiate the Shuck and Share Program and collect &gt;50,000 pounds of shells from local restaurants
Ongoing funding comes mainly from the IRLNEP
</t>
  </si>
  <si>
    <t>Site specific</t>
  </si>
  <si>
    <t>No monitoring through the shell recycling program
Some projects appear to be monitored by the Marine Discovery Center, but others not</t>
  </si>
  <si>
    <t>MDC staff
Community Members and other volunteers</t>
  </si>
  <si>
    <t>https://restoreourshores.org/shuck-and-share/</t>
  </si>
  <si>
    <t xml:space="preserve">Shuck and Share  </t>
  </si>
  <si>
    <t>Brevard Zoo</t>
  </si>
  <si>
    <t xml:space="preserve">Restore Our Shores
(Shuck and Share partner)  </t>
  </si>
  <si>
    <t>Florida Oceanographic Society Shell Recycling Program 
(Shuck and Share partner)</t>
  </si>
  <si>
    <t>Olivia Escandell</t>
  </si>
  <si>
    <t>oescandell@brevardzoo.org</t>
  </si>
  <si>
    <t>Brevard</t>
  </si>
  <si>
    <t xml:space="preserve">Shell Recycling 
Habitat Restoration </t>
  </si>
  <si>
    <t>Restaurants
Shellfish processors</t>
  </si>
  <si>
    <t>No data
5,700,000/2,585,477</t>
  </si>
  <si>
    <t xml:space="preserve">The Restore Our Shores program focus is on living shorelines projects, oyster mats, through collaboration with University of Central Florida, and oyster gardening, which is a community outreach project. The shell recycling program within the Restore Our Shores effort is part of the Shuck and Share recyling program brand, but operates idependently from the Marine Discovery Center, which initiated the program. The shells come from 20 restaurants in Brevard County and at least one shellfish processor. The shells are collected and cured at Brevard zoo, then bagged and deployed by volunteers. </t>
  </si>
  <si>
    <t>321-254-9453</t>
  </si>
  <si>
    <t>Brevard Zoo staff
Volunteers</t>
  </si>
  <si>
    <t>Grants - Federal, County
Corporate sponsors
Non-profit</t>
  </si>
  <si>
    <t xml:space="preserve">Paid Staff
Volunteers
Students
Partners
</t>
  </si>
  <si>
    <t xml:space="preserve">Florida Oceanographic Oyster Restoration (FLOOR)
(Shuck and Share partner) </t>
  </si>
  <si>
    <t xml:space="preserve">Since May 2001, the program has recycled over 100,000 bushels (6,222,311 pounds) of shell, and currently collects approximately 35,000 bushels (2,177,809 pounds) annually.
 more than 36,000 volunteers have deployed more than 1,800 tons (3,600,000 pounds) of shell to build more than 4 acres of oyster habitat comprising 400 individual reefs at 44 locations along 200 miles of the South Carolina coast.   
SCORE currently collects approximately 35,000 bushels of oyster shell/year. 
</t>
  </si>
  <si>
    <t xml:space="preserve">Oyster Shell Recycling  
(Restaurants to Reefs and Recycle for Reefs) </t>
  </si>
  <si>
    <t xml:space="preserve">$134,000
</t>
  </si>
  <si>
    <t xml:space="preserve">
The CORE program has three primary components, oyster shell bags (recycled shells are placed in mesh bags by volunteers and deployed in the intertidal to prevent shoreline erosion), oyster gardening (which involves threading recycled shells on nylon line and suspending them from homeowners docks to provide additional oyster habitat) and deploying oyster reefballs. 
Shell recycling provides shells needed to support CORE shell bag and oyster gardening projects. Five-gallon buckets are provided to Island Grill Restaurant and other participating restaurants. Shells are collected 2-3 times per week and cured for three months before being used for either living shoreline projects or oyster gardening. </t>
  </si>
  <si>
    <t xml:space="preserve">The overarching goal of START is to reduce excess nutrients that feed red tide and other harmful algal blooms. One of their projects is the GCORR, which focuses on shell recycling for oyster reef restoration. The reefs are planted along the Manatee River to will help prevent shoreline erosion from storm surge in hurricanes and filter excess nutrients from the river before flows into the Gulf, thereby preventing algal blooms. The program collects about 80,000 pounds of shell per year from eight area restaurants and contracts WastePro for shell collection. The program will be taken over by Manatee County after receiving a grant for $950,000 in 2023. </t>
  </si>
  <si>
    <t>Primarily volunteers and community partners but Waste Pro paid to load and transport shell.  County Park employees handle storage of shell, and volunteers bag and place shell under guidance of Gulf Shellfish Institute scientists.</t>
  </si>
  <si>
    <t>Grant - State
Non-profit
Other</t>
  </si>
  <si>
    <t>Grant - State, Local
Non-profit
Other</t>
  </si>
  <si>
    <t>In 2010, Choctawatchee Basin Alliance and the Americorps Green Team launched the Offer Your Shell to Enhance Restoration (OYSTER) shell recycling program. The ultimate goal of the OYSTER program is to collect oyster shells from restaurants and use them to construct oyster habitat.</t>
  </si>
  <si>
    <t xml:space="preserve">
Phase 1 was completed in 2020-21 and a pilot shell recycling program was launched in 2023
The Save Our Shells program is ongoing
</t>
  </si>
  <si>
    <t xml:space="preserve">The pilot program has two phases. 
Phase I: Analyze potential economic and operational sustainability of an oyster shell recycling program and generate a plan to guide implementation of a sustainable program Mississippi. This analysis considered various factors including supply, long term collection, storage, and deployment of oyster shell used to maintain the State’s oyster resources. This analysis has been completed. 
Phase II: work with restaurants to collect oyster shells, calculate shell accumulation rates and begin curing in preparation for restoration. In 2021, TNC launched a pilot oyster shell recycling program and in 2023, they followed with the launch of their Save Our Shells (SOS) shell recycling program. 
Recycling target is 1.62 million pounds (1,200 cubic yards) of recycled shell which will be used to restore 10-12 acres of reef (restoration is not included in funding). </t>
  </si>
  <si>
    <t>Darrah Bach</t>
  </si>
  <si>
    <t xml:space="preserve">
Corporate sponsors
Non-profit
Donations </t>
  </si>
  <si>
    <t>Grants - Federal, Local
Corporate sponsors
Non-profit
Donations</t>
  </si>
  <si>
    <t>$80,000-$100,000 annually</t>
  </si>
  <si>
    <t>Harte Research Institute Coastal Conservation and Restoration
Texas Surf Conservancy</t>
  </si>
  <si>
    <t>Mike Osier</t>
  </si>
  <si>
    <t xml:space="preserve"> </t>
  </si>
  <si>
    <t>mike.osier@tamucc.edu</t>
  </si>
  <si>
    <t xml:space="preserve">Harte Research Institute staff collect shucked shells from restaurants multiple times per week and deposit them at a collection site on land donated by the Port of Corpus Christi. After the shells are quarantined for six months, the Harte Research Institute  places the shell at predetermined reef restoration sites, and monitors the effectiveness and longevity of the restoration projects. 
All components of the project (personnel, pick-up, curing sites, etc.) cost approx. 80,000-100,000 per year. The restoration work is funded by other external grants, separate from the recycling program. </t>
  </si>
  <si>
    <t xml:space="preserve">The shell recycling program is part of the Wild Oyster Project, an effort to restore wild oysters in the San Francisco Bay, a shallow estuarine system that once had significant intertidal habitat. Activities include shell recycling, osyter restoration, urban planning (to prevent shoreline erosion), oyster gardening and sustainable oyster farming. The shell recycling program collects shells from restaurants, events and the general public. They are also requesting land donations to cure the shells. </t>
  </si>
  <si>
    <t xml:space="preserve"> The Wild Oyster Project is working with local oyster farmers and the public to recycle oyster shells to build native oyster reefs. They are working with local partners to build sustainable natural habitats to protect against erosion and sea level rise. In 2022, the Wild Oyster Project used 2,000 pounds of recycled oyster shells to support a shoreline stabilization project at Bayview Hunters Point in San Francisco, saving a popular local park from erosion</t>
  </si>
  <si>
    <t xml:space="preserve">Choctawatchee Bay Alliance Staff and Volunteers
</t>
  </si>
  <si>
    <t xml:space="preserve">2022 Florida state statute FS 597-010-21
</t>
  </si>
  <si>
    <t xml:space="preserve">In July 2023, HB255 signed into law (Act 404), establishing a tax credit for Louisiana Restaurants that recycle their shell for beneficial uses.  
</t>
  </si>
  <si>
    <t>Maryland House Bill 184: Tax Credits
Maryland. Code Regs. 08.02.04.11(1) A person who catches oysters shall cull the oysters on the natural bar from which they were caught and return every shell to the bar.</t>
  </si>
  <si>
    <t>None Known</t>
  </si>
  <si>
    <t xml:space="preserve">Inactive </t>
  </si>
  <si>
    <t xml:space="preserve">Grants - Federal,  Local 
Corporate sponsors
Non-Profit
</t>
  </si>
  <si>
    <t>Total revenue for Florida Oceanographi varies from ~$3.5 to $4.5 milion per year (990 tax forms). Shell recycling component unclear</t>
  </si>
  <si>
    <t>The Shell Recovery Program picks up from 8-10 restaurants, from April through October. Specially marked totes are delivered and collected three times per week by program drivers, who take the full toters to a location in Edgartown where the shell is cured for a year. There are also two public shell drop-of locations (Old Town and Edgartown)
Shells are used for spat on shell production in the Shellfish Group hatchery or used for bottom shelling in Tisbury and Edgartown Great ponds
The Marthas Vinyard Shellfish Group conduct various restoration efforts including removal of invasive crabs, deployment of adult spawning cages, planting hatchery seed and spat on shell, deployement of remote set tanks and spat collectors</t>
  </si>
  <si>
    <t>Gulf of Mexico</t>
  </si>
  <si>
    <t>1,000/4.05 (A)</t>
  </si>
  <si>
    <t>0.32/0.001 (A)</t>
  </si>
  <si>
    <t>During the 2023 season, the Restore Our Shores program constructed 18 oyster reefs in the Indian River Lagoon, covering 0.32 acres. The outcomes of the other 19 projects planned for 2023 are unclear 
 In 2022 they deployed 900 square feet using metal cages instead of plastic bags</t>
  </si>
  <si>
    <t>Paid staff (director and two assistants) and volunteers</t>
  </si>
  <si>
    <t xml:space="preserve">http://score.dnr.sc.gov/
</t>
  </si>
  <si>
    <t>http://saltwaterfishing.sc.gov/oyster.html</t>
  </si>
  <si>
    <t xml:space="preserve">
The oyster shell recycling program is part of SCORE and therefore part of the South Carolina Department of Natural Resources.
 The shell recycling program receives funding from sales of Recreational Saltwater Fishing Licenses</t>
  </si>
  <si>
    <t xml:space="preserve">Program run by Brevard zoo but also receives grants from federal and local government programs, corporate sponsors and non-profit funding. The program also receives in-kind contributions that provide resources for their program
</t>
  </si>
  <si>
    <t xml:space="preserve">OYSTER hopes to utilize oyster shells to provide natural materials to build breakwaters that protect Franklin County shorelines from erosion and create habitat for marine organisms. 
The recycled shell will also be used by the Apalachicola Bay System Initiative to create spat-on-shell from larvae produced in their hatchery. These spat will be placed in the Bay to help jump start recovery of oyster habitat. </t>
  </si>
  <si>
    <t>80,000/36,287
No data</t>
  </si>
  <si>
    <t>1,620,000/734,820 (target)
No data</t>
  </si>
  <si>
    <t xml:space="preserve">Offer your Shell To Enhance Restoration (OYSTER)
</t>
  </si>
  <si>
    <t xml:space="preserve">Oyster shell, recycled from eleven local restaurants, is used in living shorelines. The nine participating restaurants receive 32 gallon recycling bins, which are collected by Choctawatchee Basin Alliance (CBA) 2-3 times per week, and replaced with clean bins. After collection, shells are placed in an outside curing area and left for at least 6 months. CBA staff and volunteers place the shells in bags or prisms made of cement-reinforced jute line. These are used to create new oyster habitat. </t>
  </si>
  <si>
    <t>Charles Bare</t>
  </si>
  <si>
    <t>Inactive</t>
  </si>
  <si>
    <t>No shells have been recycled since current CEO joined in May 2023</t>
  </si>
  <si>
    <t xml:space="preserve">Program has been funded through grants from NOAA and USFWS through the Texas General Land Office Coastal Management Program
Additional funding came from Foundation and corporate sponsors
</t>
  </si>
  <si>
    <t>https://www.oysterrecovery.org/</t>
  </si>
  <si>
    <t xml:space="preserve">Maryland House Bill 1228: The State has a shell recycling tax credit at $5/bushel up to $1,500 and a grant program to encourage recycling, restoration and repletion of oyster habitats
Maryland. Code Regs. 08.02.04.11.C(1), which requires that  shell and undersized oysters that are culled during harvest should be returned to the reef where they were caught. </t>
  </si>
  <si>
    <t xml:space="preserve">ORP has one of the largest shell recycling network in the USA, annually collecting 33,000 bushels (2,053,363 pounds) of shell from ~150 restaurants and 70 public drop sites in the mid-Atlantic region
The shell recycling program has 3 main collection vehicles (1.5 ton trucks) for shell pickups from restaurants, plus a smaller vehicle and two hook-lift trucks for hauling dumpsters/containers of shell. 
Reycling provides  ~ 1/3 of the shell needed for the restoration work; the rest is purchased from seafood processors in the Mid-Atlantic.  
</t>
  </si>
  <si>
    <t>https://www.billionoysterproject.org/financials</t>
  </si>
  <si>
    <t>&gt;2,500,000/1,133,980
~275,000/124,738</t>
  </si>
  <si>
    <t>19/0.08 (A)</t>
  </si>
  <si>
    <t xml:space="preserve">More than 2.5 million pounds of shell have been collected and more than one million deployed at 19 sites around New York, including &gt;122 million spat on shell. </t>
  </si>
  <si>
    <t>https://www.cbf.org/</t>
  </si>
  <si>
    <t>Maryland
Virginia</t>
  </si>
  <si>
    <t>Dan Johannes (Maryland)
Julie Luecke (Virginia)</t>
  </si>
  <si>
    <t>djohannes@cbf.org
jluecke@cbf.org</t>
  </si>
  <si>
    <t>443-482-2174 
757-644-4125</t>
  </si>
  <si>
    <r>
      <t>&gt; 350/1.42 (A)</t>
    </r>
    <r>
      <rPr>
        <vertAlign val="superscript"/>
        <sz val="14"/>
        <color theme="1"/>
        <rFont val="Calibri"/>
        <family val="2"/>
        <scheme val="minor"/>
      </rPr>
      <t xml:space="preserve">
</t>
    </r>
    <r>
      <rPr>
        <sz val="14"/>
        <color theme="1"/>
        <rFont val="Calibri"/>
        <family val="2"/>
        <scheme val="minor"/>
      </rPr>
      <t>Unknown (L)</t>
    </r>
  </si>
  <si>
    <t>The CBF restoration program has restored hundreds of acreas  of oyster habitat in 8 rivers in Maryland and Virginia, with more planned for large scale restoration under the Chesapeake Bay Watershed Agreement of 2014
The CBF also has living shorelines and oyster gardening projects that use recycled shells</t>
  </si>
  <si>
    <t>https://www.cbf.org/about-cbf/our-mission/restore/oyster-restoration/save-oyster-shells.html</t>
  </si>
  <si>
    <t xml:space="preserve">Massachussets Oyster Program recycled  &gt;25,000 pounds of shell in 2021 and 37,841pounds in 2022.
The program expanded staffing to five in 2022 and they expanded to 20 restaurants in 2023
The shells were used for habitat restoration in Wellfleet Harbor (unknown area restored) 
The program currently has five upweller systems that it uses to grow oysters for restoration and for education
</t>
  </si>
  <si>
    <t>Initial funding in 2014 from Nantucket Shellfish Association through the Nantucket Natural Resources Department</t>
  </si>
  <si>
    <t>Town and County of Nantucket  Natural Resources Department</t>
  </si>
  <si>
    <t xml:space="preserve">Grants
Corporate sponsors
Donations
Other
</t>
  </si>
  <si>
    <t xml:space="preserve">https://portal.ct.gov/DOAG/Aquaculture1/Aquaculture/Connecticut-Shellfish-Industry-Profile
</t>
  </si>
  <si>
    <t>https://www.corr-ct.org/shell-recycling</t>
  </si>
  <si>
    <t>https://www.ctinsider.com/news/article/Fairfield-looks-to-expand-oyster-recycling-16948498.php</t>
  </si>
  <si>
    <t xml:space="preserve">The  Virginia Oyster Shell Recycling Program collects shells from 22 restaurants and seven public recycling stations in Richmond, Middle Peninsula Charlottesville and Northern Virginia
The shells are collected by volunteers and taken to the Rice Rivers Center to cure for about a year. The shells are then placed in seeding tanks to collect spat, which are then used to restore oyster populations in the Piankatank River, Chesapeake Bay. 
The NOAA grant facilitated an expansion of the recycling program into Fairfax County, Northern Virginia and supported education and outreach on the importance of oyster restoration. </t>
  </si>
  <si>
    <t xml:space="preserve">
Up to 2022, the program has collected 149,055 pounds of oyster, clam and mussel shells from restaurants. The annual collections have fluctuated over time from 51,202 in 2019, 18,247 in 2020, 30,419 in 2021 and 49,187 in 2022. 
Average collections are approximately 37,264 pounds per year, with lower amounts during Covid years (2020, 2021) </t>
  </si>
  <si>
    <t>The MDC Oyster Reef Restoration Program arose from the 2009 American Recovery and Reinvestment Act (the Federal Stimulus Program), ultimately resulting in 28 acres of oyster reef restoration in the St. Lucie and Loxahatchee Rivers. The goal of this project was   oyster habitat enhancement and living shoreline restoration, with oyster reefs protecting marsh grass and mangrove plantings. Currently about 0.2 acreas of oyster reef have been restored at this site with the assistance of ~1,000 volunteers contributing over 2,000 hours to constructing these reefs.</t>
  </si>
  <si>
    <t>Shuck and Share, a Marine Discovery Center Program, was created in 2014 to provide oyster shells for shoreline restoration projects in the Indian River Lagoon.
The program is now one of the main sources of oyster shell restoration materials in the Indian River Lagoon 
52 oyster reefs have been built as of 2018, equivalent of approx. 0.78 acres.
 Staff and volunteers collected oyster shells from local restaurants to create over 4,700 oyster bags to restore 1,000 feet of eroding shoreline along the Tolomato River in Northern St. Johns County. The site, which falls within the Guana Tolomato Matanzas National Estuarine Research Reserve trails, comprises 33 reef sections consisting of 144 bags of shell each, utilizing over 125,000 pounds of shell.</t>
  </si>
  <si>
    <t xml:space="preserve">926,600/433,907
&gt;125,000/56,700
</t>
  </si>
  <si>
    <t>$50,000
MDC receives funding $40,000-$100,000 per year</t>
  </si>
  <si>
    <t xml:space="preserve">The South Carolina Oyster Recycling and Enhancement (SCORE) program has two major components: oyster shell recycling and community-based restoration. Community members and biologists restore oyster populations that enhance oyster reef habitat, improve water quality and educate the public on the value of oyster reefs.
The shell recycling program has 31 locations in 11 counties. The containers are periodically collected by SCDNR for storage/curing and use in restoration. 
The SCDNR shell recycling website also lists &gt; 80  restaurants and caterers that are participating in the program. As there is no information on pickup or shell container delivery, this participation appears to be via shell deposition at public recycling centers.  
The shells are quarantined for 6 months before being used in restoration. This is either by SCDNR staff using barges, or through SCORE by local citizen groups. The latter approach places oyster shell in plastic mesh bags (to retain the shell), and deploys by hand on intertidal reefs. Most of the collected shell goes to state public shellfish grounds, but living shoreline projects are also undertaken
 </t>
  </si>
  <si>
    <t>Northwest Florida Water Management District (NFWMD)
Nature Conservancy's GulfCorps Program</t>
  </si>
  <si>
    <t xml:space="preserve">OysterCorps (Conservation Corps of the Forgotten Coast)  </t>
  </si>
  <si>
    <t xml:space="preserve">Funded through the Conservation Corps of the Forgotten Coast
Recycling program costs $1,550 per week  </t>
  </si>
  <si>
    <t>https://southwalton.lifemediagrp.com/cba-oyster-shell-recycling-program-thrives-with-help-from-local-community/</t>
  </si>
  <si>
    <t xml:space="preserve">Paid staff from The Nature Conservancy coordinate the project in conjunction with Mississippi Dept Environmental Quality technicians
Paid contractors collect and transport the shell to facilities managed by Mississippi Dept Marine Resources, who are responsible for shell placement
 </t>
  </si>
  <si>
    <t>13,000,000/5,896,701
~1,400,000/635,029</t>
  </si>
  <si>
    <t xml:space="preserve">
CRCL collects shell from over 20 participating restaurants with a (paid) contracted pick-up service.
Contractors drop off shells at a curing facility, where they are turned every  'couple' of months''. Shells are left to cure for at least 6 months then are used in restoration projects 
CRCL also has three shell recycling drop off locations in New Orleans 
The CRCL goals is to build 400 feet of living shoreline reefs per year, each using 200-tons (400,000 pounds) of recycled oyster shell
</t>
  </si>
  <si>
    <t xml:space="preserve">Each reef constructed by CRCL is monitored annually for 5 years post deployment to assess shoreline changes and biological development.
 Oyster density, demographics, spat counts are documented along with associated species and predators. Water quality data is also recorded. </t>
  </si>
  <si>
    <t>https://galvbay.org/work/habitat-restoration/</t>
  </si>
  <si>
    <t>$20,000-$30,000 annually</t>
  </si>
  <si>
    <t>https://www.msrestoreteam.com/ProjectStoryMap/</t>
  </si>
  <si>
    <t>https://statutes.capitol.texas.gov/docs/PW/htm/PW.76.htm</t>
  </si>
  <si>
    <t xml:space="preserve">GFB staff and volunteers conduct monitoring and research on the foundation's projects that incorporate recycled shell
 </t>
  </si>
  <si>
    <t>Governmment - State
Grants
Corporate sponsors
Donations
Other</t>
  </si>
  <si>
    <t>Program cost ~ $60,000/yr
$101,600 grant for truck and trailer</t>
  </si>
  <si>
    <t>Choctawhatchee Bay</t>
  </si>
  <si>
    <t>Funding comes from grants (including Northwest Florida Water Management District) and donations
CBA has membership dues and sponsorship at various levels</t>
  </si>
  <si>
    <t>Grant - State, other
Corporate sponsors
Donations
Other</t>
  </si>
  <si>
    <t xml:space="preserve">The Alabama Coastal Foundation used a phased approach to implement the Alabama Oyster Shell Recycling Program. 2016: Phase 1 included restaurants along the Causeway Route; 2017: Phase 2 added restaurants from Gulf Shores and Orange Beach. Now the Program is open to all restaurants in coastal Alabama. THey currently have 18 restaurants listed
ACF started collecting shells on October 31, 2016 and to date they have deployed 700 cubic yards of shell and  have over 3,100 cubic yards currently curing that can be distributed as needed.
THe ACF was awarded a National Fish and Wildlife Foundation (NFWF) grant from the Gulf Coast Conservation Grants Program. The project had two goals: 1) educate local restaurants and the public about the importance of shell recycling and 2) create a self-sustaining oyster shell recycling program. 
ACF contracts with Hanna ECO Systems to collect shells 3 times per week from restaurants and deliver them to storage facility where they are remain for six months to cure. The Program has an Advisory Committee that decides when and where to place the shells.
</t>
  </si>
  <si>
    <t xml:space="preserve">The BOP Program Manager recruits local restaurants (58 listed currently on their webiste) and weekly or bi-weekly pick-ups are conducted by a contractor who brings the oyster shells to a refrigerated box truck. Shells are transported to Governor's Island, New York where shells are piled 3 feet high, turned once or twice during the one-year curing process. The $180,000 per/year covers collection and curing of shell, including collection containers provided to restaurants, weekly collections and transport of shell to Governor's island for curing 
Program priority is shell collection for oyster habitat creation and biodiversity enhancement, but some small-scale programs are focused on erosion prevention.
</t>
  </si>
  <si>
    <t xml:space="preserve">Shells are collected from local restaurants (54 across both states), events, and public recycling drop-off locations in Maryland (17) and Virginia (23).  They are cleaned and cured and then sent to  the Chesapeake Bay Foundation hatcheries, which create spat on shell
The seeded shell is used for large scale oyster habitat restoration efforts accross five Chesapeake Bay tributaries in Maryland. Shells are also used for living shoreline and oyster gardening projects. </t>
  </si>
  <si>
    <t>From 2018-2022, The Restaurants to Reefs Program generated 3,280 bushels (~204,092 pounds). Some of which were used to create new reefs in Wysocking Bay and Pea Island. 
The Recycle for Reefs program collected over 1,500 bushels (93,335 pounds) in 2019 and 4,000 bushels (248,892 pounds) in 2021. More recent data is not available. 
Total for both programs: 546,319</t>
  </si>
  <si>
    <t>&gt;1,088,622/493,790
450-600,000/~102-136,000</t>
  </si>
  <si>
    <t>&gt;772,000/350,173
60,000/27,216 (average)</t>
  </si>
  <si>
    <t xml:space="preserve"> ~ 546,319/247,806
~109,264/49,561 (Average since 2018)
</t>
  </si>
  <si>
    <t xml:space="preserve">5,130,000/2,326,929
855,000/387,822 (Average since 2016)  </t>
  </si>
  <si>
    <t>260,000/117,934
~65,000/29,484</t>
  </si>
  <si>
    <t>OysterCorps members (3-5 people) collect the top shells removed during shucking from participating restaurants on Tuesdays and Fridays and take them to the staging area where they are cured and then used for building living shorelines in the county. 
Approximately 260,000 pounds of shell has been collected since 2020, which is an average of 65,000 pounds annually
Some living shorelines have been constructed adjacent to the ANERR</t>
  </si>
  <si>
    <t xml:space="preserve">$950,000
</t>
  </si>
  <si>
    <t>Sink Your Shucks™ was the first oyster shell recycling program in Texas. To date, the initiative has reclaimed 3 million pounds of shucked oyster shells (on average, 214,286 pounds annually) which has led to the restoration of over 45 acres of oyster reef habitat throughout the Mission-Aransas Estuary and St Charles Bays. With the help of over 2,000 volunteers, over 2 million pounds of shells have been placed in the bay to create new oyster habitat</t>
  </si>
  <si>
    <t>3,000,000/1,360,777
214,286/97,200</t>
  </si>
  <si>
    <t>The pilot phase was conducted from 2011 through 2012 where they had 1 participating resturant and collected a total of 71 tons. From 2013 -2018 they expanded to 14 resturants and four shell storage sites. From 2012 to 2020 the program averaged 220,462 pounds of recycled shell per year. The program now has 37 participating restaurants Houston, Clear Lake and Galveston and has a consistent weekly collection three days per week. 
The program costs ~ 80,000 - $100,000 annually to run, with funds coming through GBF from various sources</t>
  </si>
  <si>
    <t>&gt;2,000,000/907,185
&gt;220,462/100,000 (Average from 2012-2020)</t>
  </si>
  <si>
    <t xml:space="preserve">Since the beginning of the program the GBF has collected more then 2,000,000 pounds (1,000 tons) of oyster shells from restaurants in Houston, Clearlake and Galveston 
These shells have been used for the oyster gardening program, 20 miles of living shorelines construction using volunteers and sub-tidal reef construction using contractors. </t>
  </si>
  <si>
    <t>Government -State
Corporate sponsors
Non-profit</t>
  </si>
  <si>
    <t xml:space="preserve">Unknown </t>
  </si>
  <si>
    <t xml:space="preserve">Unknown  </t>
  </si>
  <si>
    <t>ORP:
Primarily Federal grants
Other grants and donations
Sales revenue
Investment income</t>
  </si>
  <si>
    <t>Program Number</t>
  </si>
  <si>
    <t>Program Initiation Year</t>
  </si>
  <si>
    <t xml:space="preserve">Monitoring </t>
  </si>
  <si>
    <t>Weight (pounds/kg) of Shells Collected 
Program Total
Program Annual</t>
  </si>
  <si>
    <t>Region of program focus
Northeast: Maine to Virginia
Southeast: North Carolina to Eastern Florida
Gulf of Mexico: West Florida toTexas
West Coast: Washington State to California</t>
  </si>
  <si>
    <t xml:space="preserve">Monitoring  </t>
  </si>
  <si>
    <t xml:space="preserve">Government: Federal, State, Local
Grants: Federal, State, Local
Corporate sponsors
Non-profit
Private donations
Other (memberships, merchandise, investments)
</t>
  </si>
  <si>
    <t xml:space="preserve">Seafood processors
Restaurants, events
Public recycling 
Events
Casinos </t>
  </si>
  <si>
    <t xml:space="preserve">Paid Staff
Volunteers
Partners
Contractors
Students
Other </t>
  </si>
  <si>
    <t>Additional Information</t>
  </si>
  <si>
    <t>Shell recycling
Habitat restoration
Coastal erosion prevention
Water quality improvement</t>
  </si>
  <si>
    <t>Program website</t>
  </si>
  <si>
    <t>Reefs are monitored 6 months and 12 months after deployment
The reefs are checked for integrity and an assessment of live oysters is conducted. 
The program also has a network of water monitoring instruments that collect time series data on dissolved oxygen, salinity, temperature and water depth</t>
  </si>
  <si>
    <t>Montoring conducted by Florida Department of Environmental Protection. Details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</si>
</sst>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1" x14ac:knownFonts="1">
    <font>
      <sz val="11"/>
      <color theme="1"/>
      <name val="Calibri"/>
      <family val="2"/>
      <scheme val="minor"/>
    </font>
    <font>
      <u/>
      <sz val="11"/>
      <color theme="10"/>
      <name val="Calibri"/>
      <family val="2"/>
      <scheme val="minor"/>
    </font>
    <font>
      <b/>
      <sz val="14"/>
      <color theme="1"/>
      <name val="Calibri"/>
      <family val="2"/>
      <scheme val="minor"/>
    </font>
    <font>
      <sz val="8"/>
      <name val="Calibri"/>
      <family val="2"/>
      <scheme val="minor"/>
    </font>
    <font>
      <sz val="14"/>
      <color theme="1"/>
      <name val="Calibri"/>
      <family val="2"/>
      <scheme val="minor"/>
    </font>
    <font>
      <u/>
      <sz val="14"/>
      <color theme="10"/>
      <name val="Calibri"/>
      <family val="2"/>
      <scheme val="minor"/>
    </font>
    <font>
      <sz val="14"/>
      <color rgb="FF333333"/>
      <name val="Calibri"/>
      <family val="2"/>
      <scheme val="minor"/>
    </font>
    <font>
      <sz val="14"/>
      <name val="Calibri"/>
      <family val="2"/>
      <scheme val="minor"/>
    </font>
    <font>
      <sz val="14"/>
      <color rgb="FF0E0C0B"/>
      <name val="Calibri"/>
      <family val="2"/>
      <scheme val="minor"/>
    </font>
    <font>
      <sz val="14"/>
      <color rgb="FF1C1C1C"/>
      <name val="Calibri"/>
      <family val="2"/>
      <scheme val="minor"/>
    </font>
    <font>
      <sz val="14"/>
      <color rgb="FF0A0A0A"/>
      <name val="Calibri"/>
      <family val="2"/>
      <scheme val="minor"/>
    </font>
    <font>
      <sz val="14"/>
      <color rgb="FF000000"/>
      <name val="Calibri"/>
      <family val="2"/>
      <scheme val="minor"/>
    </font>
    <font>
      <sz val="14"/>
      <color rgb="FF212224"/>
      <name val="Calibri"/>
      <family val="2"/>
      <scheme val="minor"/>
    </font>
    <font>
      <sz val="14"/>
      <color rgb="FF373737"/>
      <name val="Calibri"/>
      <family val="2"/>
      <scheme val="minor"/>
    </font>
    <font>
      <sz val="14"/>
      <color rgb="FF111111"/>
      <name val="Calibri"/>
      <family val="2"/>
      <scheme val="minor"/>
    </font>
    <font>
      <b/>
      <sz val="11"/>
      <color theme="1"/>
      <name val="Calibri"/>
      <family val="2"/>
      <scheme val="minor"/>
    </font>
    <font>
      <b/>
      <vertAlign val="superscript"/>
      <sz val="11"/>
      <color theme="1"/>
      <name val="Calibri"/>
      <family val="2"/>
      <scheme val="minor"/>
    </font>
    <font>
      <b/>
      <vertAlign val="superscript"/>
      <sz val="14"/>
      <color theme="1"/>
      <name val="Calibri"/>
      <family val="2"/>
      <scheme val="minor"/>
    </font>
    <font>
      <vertAlign val="superscript"/>
      <sz val="14"/>
      <color theme="1"/>
      <name val="Calibri"/>
      <family val="2"/>
      <scheme val="minor"/>
    </font>
    <font>
      <sz val="14"/>
      <color theme="1"/>
      <name val="Times New Roman"/>
      <family val="1"/>
    </font>
    <font>
      <b/>
      <sz val="14"/>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0" fillId="0" borderId="0" xfId="0" applyAlignment="1">
      <alignment wrapText="1"/>
    </xf>
    <xf numFmtId="0" fontId="0" fillId="2" borderId="0" xfId="0" applyFill="1"/>
    <xf numFmtId="0" fontId="0" fillId="4" borderId="0" xfId="0" applyFill="1"/>
    <xf numFmtId="0" fontId="0" fillId="0" borderId="0" xfId="0" applyAlignment="1">
      <alignment vertical="center"/>
    </xf>
    <xf numFmtId="0" fontId="0" fillId="5" borderId="0" xfId="0" applyFill="1"/>
    <xf numFmtId="0" fontId="0" fillId="2" borderId="0" xfId="0" applyFill="1" applyAlignment="1">
      <alignment wrapText="1"/>
    </xf>
    <xf numFmtId="0" fontId="2" fillId="3" borderId="1"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center" wrapText="1"/>
    </xf>
    <xf numFmtId="0" fontId="5" fillId="0" borderId="1" xfId="1" applyFon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1" xfId="1" applyFont="1" applyFill="1" applyBorder="1" applyAlignment="1">
      <alignment horizontal="center" vertical="center"/>
    </xf>
    <xf numFmtId="6"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3" xfId="0" applyBorder="1"/>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4"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2"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wrapText="1"/>
    </xf>
    <xf numFmtId="0" fontId="4" fillId="0" borderId="0" xfId="0" applyFont="1" applyAlignment="1">
      <alignment vertical="center"/>
    </xf>
    <xf numFmtId="0" fontId="15" fillId="0" borderId="0" xfId="0" applyFont="1" applyAlignment="1">
      <alignment horizontal="left" vertical="center"/>
    </xf>
    <xf numFmtId="0" fontId="15" fillId="0" borderId="0" xfId="0" applyFont="1"/>
    <xf numFmtId="0" fontId="0" fillId="0" borderId="0" xfId="0" applyAlignment="1">
      <alignment horizontal="center"/>
    </xf>
    <xf numFmtId="0" fontId="0" fillId="0" borderId="0" xfId="0" applyAlignment="1">
      <alignment horizontal="center" vertical="center"/>
    </xf>
    <xf numFmtId="0" fontId="15" fillId="0" borderId="0" xfId="0" applyFont="1" applyAlignment="1">
      <alignment horizontal="center" vertical="center"/>
    </xf>
    <xf numFmtId="0" fontId="0" fillId="0" borderId="0" xfId="0" applyAlignment="1">
      <alignment horizontal="center" wrapText="1"/>
    </xf>
    <xf numFmtId="0" fontId="0" fillId="0" borderId="0" xfId="0" applyAlignment="1">
      <alignment horizontal="left"/>
    </xf>
    <xf numFmtId="0" fontId="15" fillId="0" borderId="1" xfId="0" applyFont="1" applyBorder="1" applyAlignment="1">
      <alignment horizontal="center" vertical="center"/>
    </xf>
    <xf numFmtId="0" fontId="15" fillId="0" borderId="1" xfId="0" applyFont="1" applyBorder="1" applyAlignment="1">
      <alignment horizontal="center"/>
    </xf>
    <xf numFmtId="0" fontId="0" fillId="0" borderId="1" xfId="0"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0" xfId="0" applyAlignment="1">
      <alignment horizontal="center" vertical="center" wrapText="1"/>
    </xf>
    <xf numFmtId="0" fontId="15" fillId="0" borderId="0" xfId="0" applyFont="1" applyAlignment="1">
      <alignment vertical="center"/>
    </xf>
    <xf numFmtId="0" fontId="0" fillId="0" borderId="1" xfId="0" applyBorder="1" applyAlignment="1">
      <alignment horizontal="center" wrapText="1"/>
    </xf>
    <xf numFmtId="0" fontId="0" fillId="0" borderId="0" xfId="0" applyAlignment="1">
      <alignment vertical="top" wrapText="1"/>
    </xf>
    <xf numFmtId="0" fontId="5" fillId="0" borderId="1" xfId="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wrapText="1"/>
    </xf>
    <xf numFmtId="0" fontId="0" fillId="4" borderId="0" xfId="0" applyFill="1" applyAlignment="1">
      <alignment vertical="center"/>
    </xf>
    <xf numFmtId="0" fontId="19" fillId="0" borderId="1" xfId="0" applyFont="1" applyBorder="1" applyAlignment="1">
      <alignment horizontal="center" vertical="center"/>
    </xf>
    <xf numFmtId="164" fontId="20" fillId="3"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6" fontId="7" fillId="0" borderId="1" xfId="0" applyNumberFormat="1" applyFont="1" applyBorder="1" applyAlignment="1">
      <alignment horizontal="center" vertical="center" wrapText="1"/>
    </xf>
    <xf numFmtId="0" fontId="4" fillId="0" borderId="0" xfId="0" applyFont="1" applyAlignment="1">
      <alignment horizontal="center" vertical="center"/>
    </xf>
    <xf numFmtId="164" fontId="7" fillId="0" borderId="0" xfId="0" applyNumberFormat="1" applyFont="1" applyAlignment="1">
      <alignment horizontal="center" vertical="center"/>
    </xf>
    <xf numFmtId="0" fontId="5" fillId="0" borderId="0" xfId="1" applyFont="1" applyFill="1" applyAlignment="1">
      <alignment horizontal="center" vertical="center"/>
    </xf>
    <xf numFmtId="0" fontId="0" fillId="2" borderId="0" xfId="0"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E0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nccoast.org/project/restaurant-to-reef-program/" TargetMode="External"/><Relationship Id="rId21" Type="http://schemas.openxmlformats.org/officeDocument/2006/relationships/hyperlink" Target="mailto:victoriab@nccoast.org" TargetMode="External"/><Relationship Id="rId42" Type="http://schemas.openxmlformats.org/officeDocument/2006/relationships/hyperlink" Target="https://www.nantucket-ma.gov/1425/Shell-Recycling-Program" TargetMode="External"/><Relationship Id="rId47" Type="http://schemas.openxmlformats.org/officeDocument/2006/relationships/hyperlink" Target="https://www.nantucket-ma.gov/1427/Oyster-Restoration" TargetMode="External"/><Relationship Id="rId63" Type="http://schemas.openxmlformats.org/officeDocument/2006/relationships/hyperlink" Target="https://express.adobe.com/page/bBucVxQx37XqK/" TargetMode="External"/><Relationship Id="rId68" Type="http://schemas.openxmlformats.org/officeDocument/2006/relationships/hyperlink" Target="mailto:sbatte@galvbay.org" TargetMode="External"/><Relationship Id="rId2" Type="http://schemas.openxmlformats.org/officeDocument/2006/relationships/hyperlink" Target="http://shuckandshare.org/" TargetMode="External"/><Relationship Id="rId16" Type="http://schemas.openxmlformats.org/officeDocument/2006/relationships/hyperlink" Target="https://www.nccoast.org/project/oyster-shell-recycling-program/" TargetMode="External"/><Relationship Id="rId29" Type="http://schemas.openxmlformats.org/officeDocument/2006/relationships/hyperlink" Target="mailto:hamza@wildoysters.org" TargetMode="External"/><Relationship Id="rId11" Type="http://schemas.openxmlformats.org/officeDocument/2006/relationships/hyperlink" Target="https://www.cbf.org/about-cbf/our-mission/restore/oyster-restoration/save-oyster-shells.html" TargetMode="External"/><Relationship Id="rId24" Type="http://schemas.openxmlformats.org/officeDocument/2006/relationships/hyperlink" Target="mailto:Abby@marinediscoverycenter.org" TargetMode="External"/><Relationship Id="rId32" Type="http://schemas.openxmlformats.org/officeDocument/2006/relationships/hyperlink" Target="mailto:tvjaneski@vcu.edu" TargetMode="External"/><Relationship Id="rId37" Type="http://schemas.openxmlformats.org/officeDocument/2006/relationships/hyperlink" Target="https://www.keeppensacolabeautiful.org/oyster-shell-recycling/" TargetMode="External"/><Relationship Id="rId40" Type="http://schemas.openxmlformats.org/officeDocument/2006/relationships/hyperlink" Target="https://tampabaywatch.org/restoration/oyster-communities/oyster-shell-bags/" TargetMode="External"/><Relationship Id="rId45" Type="http://schemas.openxmlformats.org/officeDocument/2006/relationships/hyperlink" Target="https://halfshellsforhabitat.org/" TargetMode="External"/><Relationship Id="rId53" Type="http://schemas.openxmlformats.org/officeDocument/2006/relationships/hyperlink" Target="https://seatuck.org/about/" TargetMode="External"/><Relationship Id="rId58" Type="http://schemas.openxmlformats.org/officeDocument/2006/relationships/hyperlink" Target="https://www.crcl.org/program/osrp-tax-credit/" TargetMode="External"/><Relationship Id="rId66" Type="http://schemas.openxmlformats.org/officeDocument/2006/relationships/hyperlink" Target="https://restoreourshores.org/shuck-and-share/" TargetMode="External"/><Relationship Id="rId74" Type="http://schemas.openxmlformats.org/officeDocument/2006/relationships/hyperlink" Target="https://statutes.capitol.texas.gov/docs/PW/htm/PW.76.htm" TargetMode="External"/><Relationship Id="rId5" Type="http://schemas.openxmlformats.org/officeDocument/2006/relationships/hyperlink" Target="https://www.billionoysterproject.org/shell-collection" TargetMode="External"/><Relationship Id="rId61" Type="http://schemas.openxmlformats.org/officeDocument/2006/relationships/hyperlink" Target="https://www.oysterrecovery.org/" TargetMode="External"/><Relationship Id="rId19" Type="http://schemas.openxmlformats.org/officeDocument/2006/relationships/hyperlink" Target="https://ricerivers.vcu.edu/research-and-restoration/virginia-oyster-shell-recycling-program/" TargetMode="External"/><Relationship Id="rId14" Type="http://schemas.openxmlformats.org/officeDocument/2006/relationships/hyperlink" Target="http://shuckandshare.org/projects.html" TargetMode="External"/><Relationship Id="rId22" Type="http://schemas.openxmlformats.org/officeDocument/2006/relationships/hyperlink" Target="mailto:scole@floridaocean.org" TargetMode="External"/><Relationship Id="rId27" Type="http://schemas.openxmlformats.org/officeDocument/2006/relationships/hyperlink" Target="mailto:lhill@nantucket-ma.gov" TargetMode="External"/><Relationship Id="rId30" Type="http://schemas.openxmlformats.org/officeDocument/2006/relationships/hyperlink" Target="mailto:djohannes@cbf.org" TargetMode="External"/><Relationship Id="rId35" Type="http://schemas.openxmlformats.org/officeDocument/2006/relationships/hyperlink" Target="http://basinalliance.org/oyster-shell-recycling/" TargetMode="External"/><Relationship Id="rId43" Type="http://schemas.openxmlformats.org/officeDocument/2006/relationships/hyperlink" Target="http://saltwaterfishing.sc.gov/oyster.html" TargetMode="External"/><Relationship Id="rId48" Type="http://schemas.openxmlformats.org/officeDocument/2006/relationships/hyperlink" Target="mailto:michael.gilman@uconn.edu" TargetMode="External"/><Relationship Id="rId56" Type="http://schemas.openxmlformats.org/officeDocument/2006/relationships/hyperlink" Target="https://start1.org/gulf-coast-oyster-recycling-renewal-gcorr-program/" TargetMode="External"/><Relationship Id="rId64" Type="http://schemas.openxmlformats.org/officeDocument/2006/relationships/hyperlink" Target="https://seagrant.uconn.edu/2023/03/28/shell-recycling-initiative-being-introduced-in-connecticut/" TargetMode="External"/><Relationship Id="rId69" Type="http://schemas.openxmlformats.org/officeDocument/2006/relationships/hyperlink" Target="mailto:mike.osier@tamucc.edu" TargetMode="External"/><Relationship Id="rId8" Type="http://schemas.openxmlformats.org/officeDocument/2006/relationships/hyperlink" Target="mailto:Anita.Grove@dep.state.fl.us" TargetMode="External"/><Relationship Id="rId51" Type="http://schemas.openxmlformats.org/officeDocument/2006/relationships/hyperlink" Target="https://dep.nj.gov/wp-content/uploads/njfw/shell-recycling-report-2022.pdf" TargetMode="External"/><Relationship Id="rId72" Type="http://schemas.openxmlformats.org/officeDocument/2006/relationships/hyperlink" Target="https://southwalton.lifemediagrp.com/cba-oyster-shell-recycling-program-thrives-with-help-from-local-community/" TargetMode="External"/><Relationship Id="rId3" Type="http://schemas.openxmlformats.org/officeDocument/2006/relationships/hyperlink" Target="https://www.crcl.org/oyster-shell-recycling" TargetMode="External"/><Relationship Id="rId12" Type="http://schemas.openxmlformats.org/officeDocument/2006/relationships/hyperlink" Target="https://wildoysters.org/programs/oyster-shell-recycling" TargetMode="External"/><Relationship Id="rId17" Type="http://schemas.openxmlformats.org/officeDocument/2006/relationships/hyperlink" Target="mailto:cboesch@billionoysterproject.org" TargetMode="External"/><Relationship Id="rId25" Type="http://schemas.openxmlformats.org/officeDocument/2006/relationships/hyperlink" Target="https://dep.nj.gov/njfw/fishing/marine/shell-recycling-program/" TargetMode="External"/><Relationship Id="rId33" Type="http://schemas.openxmlformats.org/officeDocument/2006/relationships/hyperlink" Target="mailto:HalfShells@seatuck.org" TargetMode="External"/><Relationship Id="rId38" Type="http://schemas.openxmlformats.org/officeDocument/2006/relationships/hyperlink" Target="mailto:darrah.bach@crcl.org" TargetMode="External"/><Relationship Id="rId46" Type="http://schemas.openxmlformats.org/officeDocument/2006/relationships/hyperlink" Target="https://massoyster.org/publications" TargetMode="External"/><Relationship Id="rId59" Type="http://schemas.openxmlformats.org/officeDocument/2006/relationships/hyperlink" Target="https://portal.ct.gov/DOAG/Aquaculture1/Aquaculture/Connecticut-Shellfish-Industry-Profile" TargetMode="External"/><Relationship Id="rId67" Type="http://schemas.openxmlformats.org/officeDocument/2006/relationships/hyperlink" Target="mailto:oescandell@brevardzoo.org" TargetMode="External"/><Relationship Id="rId20" Type="http://schemas.openxmlformats.org/officeDocument/2006/relationships/hyperlink" Target="mailto:mcdowel2@nwfsc.edu" TargetMode="External"/><Relationship Id="rId41" Type="http://schemas.openxmlformats.org/officeDocument/2006/relationships/hyperlink" Target="http://www.mvshellfishgroup.org/shell-recovery-partnership" TargetMode="External"/><Relationship Id="rId54" Type="http://schemas.openxmlformats.org/officeDocument/2006/relationships/hyperlink" Target="http://www.mvshellfishgroup.org/reports" TargetMode="External"/><Relationship Id="rId62" Type="http://schemas.openxmlformats.org/officeDocument/2006/relationships/hyperlink" Target="mailto:tprice@oysterrecovery.org" TargetMode="External"/><Relationship Id="rId70" Type="http://schemas.openxmlformats.org/officeDocument/2006/relationships/hyperlink" Target="https://www.billionoysterproject.org/financials" TargetMode="External"/><Relationship Id="rId75" Type="http://schemas.openxmlformats.org/officeDocument/2006/relationships/hyperlink" Target="https://statutes.capitol.texas.gov/docs/PW/htm/PW.76.htm" TargetMode="External"/><Relationship Id="rId1" Type="http://schemas.openxmlformats.org/officeDocument/2006/relationships/hyperlink" Target="https://www.floridaocean.org/floor" TargetMode="External"/><Relationship Id="rId6" Type="http://schemas.openxmlformats.org/officeDocument/2006/relationships/hyperlink" Target="http://score.dnr.sc.gov/" TargetMode="External"/><Relationship Id="rId15" Type="http://schemas.openxmlformats.org/officeDocument/2006/relationships/hyperlink" Target="https://franklinspromisecoalition.wildapricot.org/page-18183" TargetMode="External"/><Relationship Id="rId23" Type="http://schemas.openxmlformats.org/officeDocument/2006/relationships/hyperlink" Target="https://www.cbf.org/" TargetMode="External"/><Relationship Id="rId28" Type="http://schemas.openxmlformats.org/officeDocument/2006/relationships/hyperlink" Target="https://www.nature.org/en-us/about-us/where-we-work/united-states/mississippi/stories-in-mississippi/save-our-shells-mississippi/" TargetMode="External"/><Relationship Id="rId36" Type="http://schemas.openxmlformats.org/officeDocument/2006/relationships/hyperlink" Target="mailto:Volunteer@KeepPensacolaBeautiful.org" TargetMode="External"/><Relationship Id="rId49" Type="http://schemas.openxmlformats.org/officeDocument/2006/relationships/hyperlink" Target="mailto:timmacklin@gmail.com" TargetMode="External"/><Relationship Id="rId57" Type="http://schemas.openxmlformats.org/officeDocument/2006/relationships/hyperlink" Target="https://start1.org/contact-us/" TargetMode="External"/><Relationship Id="rId10" Type="http://schemas.openxmlformats.org/officeDocument/2006/relationships/hyperlink" Target="http://massoyster.org/" TargetMode="External"/><Relationship Id="rId31" Type="http://schemas.openxmlformats.org/officeDocument/2006/relationships/hyperlink" Target="mailto:Scott.Stueber@dep.nj.gov" TargetMode="External"/><Relationship Id="rId44" Type="http://schemas.openxmlformats.org/officeDocument/2006/relationships/hyperlink" Target="https://drive.google.com/file/d/1z3jwNsDofw0jkwGjgNbjOP8YF6YT5EES/view" TargetMode="External"/><Relationship Id="rId52" Type="http://schemas.openxmlformats.org/officeDocument/2006/relationships/hyperlink" Target="https://news.vcu.edu/article/With_new_federal_grant_VCUs_Virginia_Oyster_Shell_Recycling_Program" TargetMode="External"/><Relationship Id="rId60" Type="http://schemas.openxmlformats.org/officeDocument/2006/relationships/hyperlink" Target="mailto:David.Carey@ct.gov" TargetMode="External"/><Relationship Id="rId65" Type="http://schemas.openxmlformats.org/officeDocument/2006/relationships/hyperlink" Target="https://www.youtube.com/watch?v=tQIMAC7etI4" TargetMode="External"/><Relationship Id="rId73" Type="http://schemas.openxmlformats.org/officeDocument/2006/relationships/hyperlink" Target="https://www.msrestoreteam.com/ProjectStoryMap/" TargetMode="External"/><Relationship Id="rId4" Type="http://schemas.openxmlformats.org/officeDocument/2006/relationships/hyperlink" Target="mailto:becky.russell@tnc.org" TargetMode="External"/><Relationship Id="rId9" Type="http://schemas.openxmlformats.org/officeDocument/2006/relationships/hyperlink" Target="mailto:rradigan@tampabaywatch.org" TargetMode="External"/><Relationship Id="rId13" Type="http://schemas.openxmlformats.org/officeDocument/2006/relationships/hyperlink" Target="https://www.mgmresorts.com/en/company/esg/protecting-the-planet/materials-and-waste.html" TargetMode="External"/><Relationship Id="rId18" Type="http://schemas.openxmlformats.org/officeDocument/2006/relationships/hyperlink" Target="mailto:contact@massoyster.org" TargetMode="External"/><Relationship Id="rId39" Type="http://schemas.openxmlformats.org/officeDocument/2006/relationships/hyperlink" Target="http://oysterrecycling.org/" TargetMode="External"/><Relationship Id="rId34" Type="http://schemas.openxmlformats.org/officeDocument/2006/relationships/hyperlink" Target="mailto:alley@mvshellfishgroup.org" TargetMode="External"/><Relationship Id="rId50" Type="http://schemas.openxmlformats.org/officeDocument/2006/relationships/hyperlink" Target="https://www.ctinsider.com/news/article/Fairfield-looks-to-expand-oyster-recycling-16948498.php" TargetMode="External"/><Relationship Id="rId55" Type="http://schemas.openxmlformats.org/officeDocument/2006/relationships/hyperlink" Target="https://www.joinacf.org/oyster-shell-recycling-program" TargetMode="External"/><Relationship Id="rId76" Type="http://schemas.openxmlformats.org/officeDocument/2006/relationships/printerSettings" Target="../printerSettings/printerSettings3.bin"/><Relationship Id="rId7" Type="http://schemas.openxmlformats.org/officeDocument/2006/relationships/hyperlink" Target="mailto:Anita.Grove@dep.state.fl.us" TargetMode="External"/><Relationship Id="rId71" Type="http://schemas.openxmlformats.org/officeDocument/2006/relationships/hyperlink" Target="mailto:dyarb@dnr.s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C676-1936-454E-8AE5-723BB1C954DA}">
  <dimension ref="A1:I33"/>
  <sheetViews>
    <sheetView topLeftCell="A24" workbookViewId="0">
      <selection activeCell="G33" sqref="G33"/>
    </sheetView>
  </sheetViews>
  <sheetFormatPr baseColWidth="10" defaultColWidth="8.83203125" defaultRowHeight="19" x14ac:dyDescent="0.25"/>
  <cols>
    <col min="1" max="1" width="8.33203125" style="46" customWidth="1"/>
    <col min="2" max="2" width="28" style="44" customWidth="1"/>
    <col min="3" max="3" width="46.5" style="45" customWidth="1"/>
    <col min="4" max="4" width="13" customWidth="1"/>
    <col min="5" max="5" width="13" style="46" customWidth="1"/>
    <col min="6" max="6" width="24.5" style="47" customWidth="1"/>
    <col min="7" max="7" width="57.6640625" style="48" customWidth="1"/>
    <col min="8" max="9" width="9.1640625" style="40"/>
    <col min="11" max="11" width="34.1640625" customWidth="1"/>
  </cols>
  <sheetData>
    <row r="1" spans="1:9" x14ac:dyDescent="0.25">
      <c r="A1" s="43" t="s">
        <v>383</v>
      </c>
    </row>
    <row r="2" spans="1:9" x14ac:dyDescent="0.25">
      <c r="A2" s="43"/>
      <c r="H2" s="41"/>
    </row>
    <row r="3" spans="1:9" x14ac:dyDescent="0.25">
      <c r="A3" s="43" t="s">
        <v>397</v>
      </c>
      <c r="D3" s="49"/>
      <c r="E3" s="43" t="s">
        <v>398</v>
      </c>
    </row>
    <row r="4" spans="1:9" x14ac:dyDescent="0.25">
      <c r="A4" s="47"/>
    </row>
    <row r="5" spans="1:9" x14ac:dyDescent="0.25">
      <c r="A5" s="50" t="s">
        <v>334</v>
      </c>
      <c r="B5" s="51" t="s">
        <v>335</v>
      </c>
      <c r="C5" s="51" t="s">
        <v>336</v>
      </c>
      <c r="D5" s="44"/>
      <c r="E5" s="50" t="s">
        <v>334</v>
      </c>
      <c r="F5" s="50" t="s">
        <v>335</v>
      </c>
      <c r="G5" s="51" t="s">
        <v>336</v>
      </c>
    </row>
    <row r="6" spans="1:9" s="4" customFormat="1" ht="48.75" customHeight="1" x14ac:dyDescent="0.2">
      <c r="A6" s="52" t="s">
        <v>337</v>
      </c>
      <c r="B6" s="53" t="s">
        <v>682</v>
      </c>
      <c r="C6" s="54" t="s">
        <v>405</v>
      </c>
      <c r="E6" s="52" t="s">
        <v>337</v>
      </c>
      <c r="F6" s="53" t="s">
        <v>682</v>
      </c>
      <c r="G6" s="54" t="s">
        <v>405</v>
      </c>
      <c r="H6" s="42"/>
      <c r="I6" s="42"/>
    </row>
    <row r="7" spans="1:9" s="4" customFormat="1" ht="89.75" customHeight="1" x14ac:dyDescent="0.2">
      <c r="A7" s="52" t="s">
        <v>341</v>
      </c>
      <c r="B7" s="53" t="s">
        <v>1</v>
      </c>
      <c r="C7" s="54" t="s">
        <v>686</v>
      </c>
      <c r="E7" s="52" t="s">
        <v>341</v>
      </c>
      <c r="F7" s="53" t="s">
        <v>1</v>
      </c>
      <c r="G7" s="54" t="s">
        <v>686</v>
      </c>
      <c r="H7" s="42"/>
      <c r="I7" s="42"/>
    </row>
    <row r="8" spans="1:9" s="4" customFormat="1" ht="37.5" customHeight="1" x14ac:dyDescent="0.2">
      <c r="A8" s="52" t="s">
        <v>342</v>
      </c>
      <c r="B8" s="53" t="s">
        <v>2</v>
      </c>
      <c r="C8" s="54" t="s">
        <v>406</v>
      </c>
      <c r="E8" s="52" t="s">
        <v>342</v>
      </c>
      <c r="F8" s="53" t="s">
        <v>2</v>
      </c>
      <c r="G8" s="54" t="s">
        <v>406</v>
      </c>
      <c r="H8" s="42"/>
      <c r="I8" s="42"/>
    </row>
    <row r="9" spans="1:9" s="4" customFormat="1" ht="38.75" customHeight="1" x14ac:dyDescent="0.2">
      <c r="A9" s="52" t="s">
        <v>347</v>
      </c>
      <c r="B9" s="53" t="s">
        <v>5</v>
      </c>
      <c r="C9" s="54" t="s">
        <v>408</v>
      </c>
      <c r="E9" s="52" t="s">
        <v>347</v>
      </c>
      <c r="F9" s="53" t="s">
        <v>4</v>
      </c>
      <c r="G9" s="54" t="s">
        <v>407</v>
      </c>
      <c r="H9" s="42"/>
      <c r="I9" s="42"/>
    </row>
    <row r="10" spans="1:9" ht="47.25" customHeight="1" x14ac:dyDescent="0.25">
      <c r="A10" s="52" t="s">
        <v>338</v>
      </c>
      <c r="B10" s="53" t="s">
        <v>6</v>
      </c>
      <c r="C10" s="54" t="s">
        <v>417</v>
      </c>
      <c r="E10" s="52" t="s">
        <v>338</v>
      </c>
      <c r="F10" s="53" t="s">
        <v>5</v>
      </c>
      <c r="G10" s="54" t="s">
        <v>408</v>
      </c>
    </row>
    <row r="11" spans="1:9" s="4" customFormat="1" ht="38" customHeight="1" x14ac:dyDescent="0.2">
      <c r="A11" s="52" t="s">
        <v>348</v>
      </c>
      <c r="B11" s="53" t="s">
        <v>399</v>
      </c>
      <c r="C11" s="54" t="s">
        <v>416</v>
      </c>
      <c r="E11" s="52" t="s">
        <v>348</v>
      </c>
      <c r="F11" s="53" t="s">
        <v>7</v>
      </c>
      <c r="G11" s="54" t="s">
        <v>409</v>
      </c>
      <c r="H11" s="42"/>
      <c r="I11" s="42"/>
    </row>
    <row r="12" spans="1:9" s="4" customFormat="1" ht="39.75" customHeight="1" x14ac:dyDescent="0.2">
      <c r="A12" s="52" t="s">
        <v>349</v>
      </c>
      <c r="B12" s="53" t="s">
        <v>400</v>
      </c>
      <c r="C12" s="54" t="s">
        <v>333</v>
      </c>
      <c r="E12" s="52" t="s">
        <v>349</v>
      </c>
      <c r="F12" s="53" t="s">
        <v>6</v>
      </c>
      <c r="G12" s="54" t="s">
        <v>417</v>
      </c>
      <c r="H12" s="42"/>
      <c r="I12" s="42"/>
    </row>
    <row r="13" spans="1:9" s="4" customFormat="1" ht="98" customHeight="1" x14ac:dyDescent="0.2">
      <c r="A13" s="52" t="s">
        <v>350</v>
      </c>
      <c r="B13" s="53" t="s">
        <v>366</v>
      </c>
      <c r="C13" s="55" t="s">
        <v>688</v>
      </c>
      <c r="E13" s="52" t="s">
        <v>350</v>
      </c>
      <c r="F13" s="53" t="s">
        <v>401</v>
      </c>
      <c r="G13" s="54" t="s">
        <v>410</v>
      </c>
      <c r="H13" s="42"/>
      <c r="I13" s="42"/>
    </row>
    <row r="14" spans="1:9" ht="72" customHeight="1" x14ac:dyDescent="0.25">
      <c r="A14" s="52" t="s">
        <v>345</v>
      </c>
      <c r="B14" s="53" t="s">
        <v>402</v>
      </c>
      <c r="C14" s="54" t="s">
        <v>692</v>
      </c>
      <c r="E14" s="52" t="s">
        <v>345</v>
      </c>
      <c r="F14" s="53" t="s">
        <v>8</v>
      </c>
      <c r="G14" s="54" t="s">
        <v>411</v>
      </c>
    </row>
    <row r="15" spans="1:9" s="4" customFormat="1" ht="78" customHeight="1" x14ac:dyDescent="0.2">
      <c r="A15" s="52" t="s">
        <v>351</v>
      </c>
      <c r="B15" s="53" t="s">
        <v>15</v>
      </c>
      <c r="C15" s="54" t="s">
        <v>689</v>
      </c>
      <c r="E15" s="52" t="s">
        <v>351</v>
      </c>
      <c r="F15" s="53" t="s">
        <v>9</v>
      </c>
      <c r="G15" s="54" t="s">
        <v>412</v>
      </c>
      <c r="H15" s="42"/>
      <c r="I15" s="42"/>
    </row>
    <row r="16" spans="1:9" s="4" customFormat="1" ht="79.5" customHeight="1" x14ac:dyDescent="0.2">
      <c r="A16" s="52" t="s">
        <v>352</v>
      </c>
      <c r="B16" s="53" t="s">
        <v>430</v>
      </c>
      <c r="C16" s="54" t="s">
        <v>431</v>
      </c>
      <c r="D16" s="59"/>
      <c r="E16" s="52" t="s">
        <v>352</v>
      </c>
      <c r="F16" s="53" t="s">
        <v>399</v>
      </c>
      <c r="G16" s="54" t="s">
        <v>418</v>
      </c>
      <c r="H16" s="42"/>
      <c r="I16" s="42"/>
    </row>
    <row r="17" spans="1:9" s="4" customFormat="1" ht="100" customHeight="1" x14ac:dyDescent="0.2">
      <c r="A17" s="52" t="s">
        <v>353</v>
      </c>
      <c r="B17" s="53" t="s">
        <v>12</v>
      </c>
      <c r="C17" s="54" t="s">
        <v>690</v>
      </c>
      <c r="E17" s="52" t="s">
        <v>353</v>
      </c>
      <c r="F17" s="53" t="s">
        <v>403</v>
      </c>
      <c r="G17" s="54" t="s">
        <v>413</v>
      </c>
      <c r="H17" s="42"/>
      <c r="I17" s="42"/>
    </row>
    <row r="18" spans="1:9" s="4" customFormat="1" ht="46.5" customHeight="1" x14ac:dyDescent="0.2">
      <c r="A18" s="52" t="s">
        <v>354</v>
      </c>
      <c r="B18" s="53" t="s">
        <v>687</v>
      </c>
      <c r="C18" s="54" t="s">
        <v>344</v>
      </c>
      <c r="E18" s="52" t="s">
        <v>354</v>
      </c>
      <c r="F18" s="53" t="s">
        <v>400</v>
      </c>
      <c r="G18" s="54" t="s">
        <v>333</v>
      </c>
      <c r="H18" s="42"/>
      <c r="I18" s="42"/>
    </row>
    <row r="19" spans="1:9" s="4" customFormat="1" ht="98.5" customHeight="1" x14ac:dyDescent="0.2">
      <c r="A19" s="46"/>
      <c r="C19" s="56"/>
      <c r="E19" s="52" t="s">
        <v>355</v>
      </c>
      <c r="F19" s="53" t="s">
        <v>366</v>
      </c>
      <c r="G19" s="55" t="s">
        <v>688</v>
      </c>
      <c r="H19" s="42"/>
      <c r="I19" s="42"/>
    </row>
    <row r="20" spans="1:9" s="4" customFormat="1" ht="48" customHeight="1" x14ac:dyDescent="0.2">
      <c r="A20" s="46"/>
      <c r="B20" s="44"/>
      <c r="C20" s="56"/>
      <c r="E20" s="52" t="s">
        <v>343</v>
      </c>
      <c r="F20" s="53" t="s">
        <v>212</v>
      </c>
      <c r="G20" s="54" t="s">
        <v>367</v>
      </c>
      <c r="H20" s="42"/>
      <c r="I20" s="42"/>
    </row>
    <row r="21" spans="1:9" ht="60" customHeight="1" x14ac:dyDescent="0.25">
      <c r="B21" s="57"/>
      <c r="E21" s="52" t="s">
        <v>356</v>
      </c>
      <c r="F21" s="53" t="s">
        <v>11</v>
      </c>
      <c r="G21" s="54" t="s">
        <v>368</v>
      </c>
    </row>
    <row r="22" spans="1:9" s="4" customFormat="1" ht="81.75" customHeight="1" x14ac:dyDescent="0.2">
      <c r="A22" s="46"/>
      <c r="B22" s="57"/>
      <c r="C22" s="46"/>
      <c r="E22" s="52" t="s">
        <v>357</v>
      </c>
      <c r="F22" s="53" t="s">
        <v>402</v>
      </c>
      <c r="G22" s="54" t="s">
        <v>692</v>
      </c>
      <c r="H22" s="42"/>
      <c r="I22" s="42"/>
    </row>
    <row r="23" spans="1:9" s="4" customFormat="1" ht="88" customHeight="1" x14ac:dyDescent="0.2">
      <c r="A23" s="46"/>
      <c r="B23" s="57"/>
      <c r="C23" s="46"/>
      <c r="E23" s="52" t="s">
        <v>340</v>
      </c>
      <c r="F23" s="53" t="s">
        <v>15</v>
      </c>
      <c r="G23" s="54" t="s">
        <v>689</v>
      </c>
      <c r="H23" s="42"/>
      <c r="I23" s="42"/>
    </row>
    <row r="24" spans="1:9" s="4" customFormat="1" ht="72" customHeight="1" x14ac:dyDescent="0.2">
      <c r="A24" s="46"/>
      <c r="B24" s="57"/>
      <c r="C24" s="46"/>
      <c r="E24" s="52" t="s">
        <v>346</v>
      </c>
      <c r="F24" s="53" t="s">
        <v>432</v>
      </c>
      <c r="G24" s="54" t="s">
        <v>414</v>
      </c>
      <c r="H24" s="42"/>
      <c r="I24" s="42"/>
    </row>
    <row r="25" spans="1:9" s="4" customFormat="1" ht="63.75" customHeight="1" x14ac:dyDescent="0.2">
      <c r="A25" s="46"/>
      <c r="B25" s="44"/>
      <c r="C25" s="46"/>
      <c r="E25" s="52" t="s">
        <v>339</v>
      </c>
      <c r="F25" s="53" t="s">
        <v>433</v>
      </c>
      <c r="G25" s="54" t="s">
        <v>415</v>
      </c>
      <c r="H25" s="42"/>
      <c r="I25" s="42"/>
    </row>
    <row r="26" spans="1:9" ht="56.25" customHeight="1" x14ac:dyDescent="0.25">
      <c r="E26" s="52" t="s">
        <v>358</v>
      </c>
      <c r="F26" s="53" t="s">
        <v>404</v>
      </c>
      <c r="G26" s="58" t="s">
        <v>419</v>
      </c>
    </row>
    <row r="27" spans="1:9" ht="42.75" customHeight="1" x14ac:dyDescent="0.25">
      <c r="E27" s="52" t="s">
        <v>359</v>
      </c>
      <c r="F27" s="53" t="s">
        <v>13</v>
      </c>
      <c r="G27" s="58" t="s">
        <v>420</v>
      </c>
    </row>
    <row r="28" spans="1:9" ht="96" x14ac:dyDescent="0.25">
      <c r="E28" s="52" t="s">
        <v>360</v>
      </c>
      <c r="F28" s="53" t="s">
        <v>12</v>
      </c>
      <c r="G28" s="54" t="s">
        <v>690</v>
      </c>
    </row>
    <row r="29" spans="1:9" ht="49" x14ac:dyDescent="0.25">
      <c r="E29" s="52" t="s">
        <v>361</v>
      </c>
      <c r="F29" s="53" t="s">
        <v>10</v>
      </c>
      <c r="G29" s="58" t="s">
        <v>344</v>
      </c>
    </row>
    <row r="30" spans="1:9" ht="33" x14ac:dyDescent="0.25">
      <c r="E30" s="52" t="s">
        <v>362</v>
      </c>
      <c r="F30" s="53" t="s">
        <v>14</v>
      </c>
      <c r="G30" s="58" t="s">
        <v>369</v>
      </c>
    </row>
    <row r="31" spans="1:9" x14ac:dyDescent="0.25">
      <c r="E31" s="52" t="s">
        <v>363</v>
      </c>
      <c r="F31" s="53" t="s">
        <v>16</v>
      </c>
      <c r="G31" s="58" t="s">
        <v>693</v>
      </c>
    </row>
    <row r="32" spans="1:9" x14ac:dyDescent="0.25">
      <c r="E32" s="52" t="s">
        <v>364</v>
      </c>
      <c r="F32" s="53" t="s">
        <v>691</v>
      </c>
      <c r="G32" s="58" t="s">
        <v>370</v>
      </c>
    </row>
    <row r="33" spans="5:7" x14ac:dyDescent="0.25">
      <c r="E33" s="52" t="s">
        <v>365</v>
      </c>
      <c r="F33" s="53" t="s">
        <v>371</v>
      </c>
      <c r="G33" s="58" t="s">
        <v>421</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8935-50AA-468A-A800-833840F1AB62}">
  <dimension ref="A1:IQ36"/>
  <sheetViews>
    <sheetView topLeftCell="F1" zoomScale="88" zoomScaleNormal="88" workbookViewId="0">
      <pane ySplit="1" topLeftCell="A2" activePane="bottomLeft" state="frozen"/>
      <selection pane="bottomLeft" activeCell="K2" sqref="K2"/>
    </sheetView>
  </sheetViews>
  <sheetFormatPr baseColWidth="10" defaultColWidth="8.83203125" defaultRowHeight="19" x14ac:dyDescent="0.25"/>
  <cols>
    <col min="1" max="1" width="17.33203125" style="8" customWidth="1"/>
    <col min="2" max="2" width="19.5" style="8" customWidth="1"/>
    <col min="3" max="3" width="27.6640625" style="8" customWidth="1"/>
    <col min="4" max="4" width="30.83203125" style="8" customWidth="1"/>
    <col min="5" max="5" width="50.83203125" style="8" customWidth="1"/>
    <col min="6" max="6" width="19.5" style="8" customWidth="1"/>
    <col min="7" max="7" width="32.33203125" style="8" customWidth="1"/>
    <col min="8" max="8" width="30.1640625" style="8" customWidth="1"/>
    <col min="9" max="9" width="29.1640625" style="8" customWidth="1"/>
    <col min="10" max="10" width="47.5" style="8" customWidth="1"/>
    <col min="11" max="11" width="23.83203125" style="8" customWidth="1"/>
    <col min="12" max="12" width="28.5" style="8" customWidth="1"/>
    <col min="13" max="13" width="21.83203125" style="8" customWidth="1"/>
  </cols>
  <sheetData>
    <row r="1" spans="1:251" ht="40" x14ac:dyDescent="0.2">
      <c r="A1" s="7" t="s">
        <v>682</v>
      </c>
      <c r="B1" s="7" t="s">
        <v>1</v>
      </c>
      <c r="C1" s="7" t="s">
        <v>2</v>
      </c>
      <c r="D1" s="7" t="s">
        <v>5</v>
      </c>
      <c r="E1" s="7" t="s">
        <v>6</v>
      </c>
      <c r="F1" s="7" t="s">
        <v>399</v>
      </c>
      <c r="G1" s="7" t="s">
        <v>400</v>
      </c>
      <c r="H1" s="7" t="s">
        <v>366</v>
      </c>
      <c r="I1" s="7" t="s">
        <v>402</v>
      </c>
      <c r="J1" s="26" t="s">
        <v>503</v>
      </c>
      <c r="K1" s="7" t="s">
        <v>430</v>
      </c>
      <c r="L1" s="7" t="s">
        <v>12</v>
      </c>
      <c r="M1" s="26" t="s">
        <v>684</v>
      </c>
    </row>
    <row r="2" spans="1:251" ht="80" x14ac:dyDescent="0.2">
      <c r="A2" s="21">
        <v>1</v>
      </c>
      <c r="B2" s="10" t="s">
        <v>0</v>
      </c>
      <c r="C2" s="10" t="s">
        <v>429</v>
      </c>
      <c r="D2" s="10" t="s">
        <v>68</v>
      </c>
      <c r="E2" s="10" t="s">
        <v>386</v>
      </c>
      <c r="F2" s="10">
        <v>2014</v>
      </c>
      <c r="G2" s="10" t="s">
        <v>38</v>
      </c>
      <c r="H2" s="10" t="s">
        <v>474</v>
      </c>
      <c r="I2" s="10" t="s">
        <v>83</v>
      </c>
      <c r="J2" s="10" t="s">
        <v>498</v>
      </c>
      <c r="K2" s="10" t="s">
        <v>35</v>
      </c>
      <c r="L2" s="12" t="s">
        <v>202</v>
      </c>
      <c r="M2" s="10" t="s">
        <v>22</v>
      </c>
    </row>
    <row r="3" spans="1:251" ht="60" x14ac:dyDescent="0.2">
      <c r="A3" s="21">
        <v>2</v>
      </c>
      <c r="B3" s="10" t="s">
        <v>0</v>
      </c>
      <c r="C3" s="10" t="s">
        <v>39</v>
      </c>
      <c r="D3" s="10" t="s">
        <v>102</v>
      </c>
      <c r="E3" s="10" t="s">
        <v>40</v>
      </c>
      <c r="F3" s="10">
        <v>2014</v>
      </c>
      <c r="G3" s="10" t="s">
        <v>38</v>
      </c>
      <c r="H3" s="10" t="s">
        <v>467</v>
      </c>
      <c r="I3" s="10" t="s">
        <v>83</v>
      </c>
      <c r="J3" s="10" t="s">
        <v>491</v>
      </c>
      <c r="K3" s="10" t="s">
        <v>20</v>
      </c>
      <c r="L3" s="10" t="s">
        <v>203</v>
      </c>
      <c r="M3" s="10" t="s">
        <v>428</v>
      </c>
    </row>
    <row r="4" spans="1:251" ht="80" x14ac:dyDescent="0.2">
      <c r="A4" s="21">
        <v>3</v>
      </c>
      <c r="B4" s="10" t="s">
        <v>0</v>
      </c>
      <c r="C4" s="10" t="s">
        <v>623</v>
      </c>
      <c r="D4" s="10" t="s">
        <v>68</v>
      </c>
      <c r="E4" s="10" t="s">
        <v>50</v>
      </c>
      <c r="F4" s="10">
        <v>1966</v>
      </c>
      <c r="G4" s="10" t="s">
        <v>38</v>
      </c>
      <c r="H4" s="10" t="s">
        <v>468</v>
      </c>
      <c r="I4" s="10" t="s">
        <v>152</v>
      </c>
      <c r="J4" s="10" t="s">
        <v>517</v>
      </c>
      <c r="K4" s="10" t="s">
        <v>20</v>
      </c>
      <c r="L4" s="10" t="s">
        <v>205</v>
      </c>
      <c r="M4" s="10" t="s">
        <v>22</v>
      </c>
    </row>
    <row r="5" spans="1:251" ht="100" x14ac:dyDescent="0.25">
      <c r="A5" s="21">
        <v>4</v>
      </c>
      <c r="B5" s="13" t="s">
        <v>0</v>
      </c>
      <c r="C5" s="13" t="s">
        <v>52</v>
      </c>
      <c r="D5" s="13" t="s">
        <v>53</v>
      </c>
      <c r="E5" s="13" t="s">
        <v>506</v>
      </c>
      <c r="F5" s="13">
        <v>2021</v>
      </c>
      <c r="G5" s="10" t="s">
        <v>38</v>
      </c>
      <c r="H5" s="62" t="s">
        <v>633</v>
      </c>
      <c r="I5" s="10" t="s">
        <v>83</v>
      </c>
      <c r="J5" s="10" t="s">
        <v>263</v>
      </c>
      <c r="K5" s="13" t="s">
        <v>24</v>
      </c>
      <c r="L5" s="10" t="s">
        <v>203</v>
      </c>
      <c r="M5" s="10" t="s">
        <v>46</v>
      </c>
    </row>
    <row r="6" spans="1:251" ht="60" x14ac:dyDescent="0.2">
      <c r="A6" s="21">
        <v>5</v>
      </c>
      <c r="B6" s="10" t="s">
        <v>0</v>
      </c>
      <c r="C6" s="13" t="s">
        <v>52</v>
      </c>
      <c r="D6" s="10" t="s">
        <v>55</v>
      </c>
      <c r="E6" s="10" t="s">
        <v>328</v>
      </c>
      <c r="F6" s="10">
        <v>2014</v>
      </c>
      <c r="G6" s="10" t="s">
        <v>38</v>
      </c>
      <c r="H6" s="10" t="s">
        <v>36</v>
      </c>
      <c r="I6" s="10" t="s">
        <v>83</v>
      </c>
      <c r="J6" s="10" t="s">
        <v>516</v>
      </c>
      <c r="K6" s="10" t="s">
        <v>24</v>
      </c>
      <c r="L6" s="10" t="s">
        <v>204</v>
      </c>
      <c r="M6" s="10" t="s">
        <v>46</v>
      </c>
    </row>
    <row r="7" spans="1:251" ht="40" x14ac:dyDescent="0.2">
      <c r="A7" s="21">
        <v>6</v>
      </c>
      <c r="B7" s="10" t="s">
        <v>0</v>
      </c>
      <c r="C7" s="10" t="s">
        <v>56</v>
      </c>
      <c r="D7" s="10" t="s">
        <v>57</v>
      </c>
      <c r="E7" s="10" t="s">
        <v>58</v>
      </c>
      <c r="F7" s="10">
        <v>1987</v>
      </c>
      <c r="G7" s="10" t="s">
        <v>593</v>
      </c>
      <c r="H7" s="10" t="s">
        <v>36</v>
      </c>
      <c r="I7" s="10" t="s">
        <v>83</v>
      </c>
      <c r="J7" s="10" t="s">
        <v>521</v>
      </c>
      <c r="K7" s="10" t="s">
        <v>35</v>
      </c>
      <c r="L7" s="17" t="s">
        <v>28</v>
      </c>
      <c r="M7" s="10" t="s">
        <v>46</v>
      </c>
    </row>
    <row r="8" spans="1:251" s="2" customFormat="1" ht="67.5" customHeight="1" x14ac:dyDescent="0.2">
      <c r="A8" s="21">
        <v>7</v>
      </c>
      <c r="B8" s="10" t="s">
        <v>0</v>
      </c>
      <c r="C8" s="10" t="s">
        <v>56</v>
      </c>
      <c r="D8" s="10" t="s">
        <v>57</v>
      </c>
      <c r="E8" s="10" t="s">
        <v>227</v>
      </c>
      <c r="F8" s="10">
        <v>2016</v>
      </c>
      <c r="G8" s="10" t="s">
        <v>226</v>
      </c>
      <c r="H8" s="10" t="s">
        <v>231</v>
      </c>
      <c r="I8" s="10" t="s">
        <v>526</v>
      </c>
      <c r="J8" s="10" t="s">
        <v>490</v>
      </c>
      <c r="K8" s="10" t="s">
        <v>24</v>
      </c>
      <c r="L8" s="10" t="s">
        <v>203</v>
      </c>
      <c r="M8" s="10" t="s">
        <v>233</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s="2" customFormat="1" ht="60" customHeight="1" x14ac:dyDescent="0.2">
      <c r="A9" s="21">
        <v>8</v>
      </c>
      <c r="B9" s="10" t="s">
        <v>0</v>
      </c>
      <c r="C9" s="10" t="s">
        <v>56</v>
      </c>
      <c r="D9" s="10" t="s">
        <v>57</v>
      </c>
      <c r="E9" s="10" t="s">
        <v>222</v>
      </c>
      <c r="F9" s="10">
        <v>2023</v>
      </c>
      <c r="G9" s="10" t="s">
        <v>38</v>
      </c>
      <c r="H9" s="10" t="s">
        <v>72</v>
      </c>
      <c r="I9" s="10" t="s">
        <v>123</v>
      </c>
      <c r="J9" s="10" t="s">
        <v>263</v>
      </c>
      <c r="K9" s="10" t="s">
        <v>24</v>
      </c>
      <c r="L9" s="17" t="s">
        <v>21</v>
      </c>
      <c r="M9" s="10" t="s">
        <v>310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80" x14ac:dyDescent="0.2">
      <c r="A10" s="21">
        <v>9</v>
      </c>
      <c r="B10" s="10" t="s">
        <v>0</v>
      </c>
      <c r="C10" s="13" t="s">
        <v>59</v>
      </c>
      <c r="D10" s="10" t="s">
        <v>330</v>
      </c>
      <c r="E10" s="10" t="s">
        <v>60</v>
      </c>
      <c r="F10" s="10">
        <v>2019</v>
      </c>
      <c r="G10" s="10" t="s">
        <v>38</v>
      </c>
      <c r="H10" s="10" t="s">
        <v>469</v>
      </c>
      <c r="I10" s="10" t="s">
        <v>83</v>
      </c>
      <c r="J10" s="10" t="s">
        <v>486</v>
      </c>
      <c r="K10" s="10" t="s">
        <v>20</v>
      </c>
      <c r="L10" s="10" t="s">
        <v>21</v>
      </c>
      <c r="M10" s="10" t="s">
        <v>22</v>
      </c>
    </row>
    <row r="11" spans="1:251" ht="40" x14ac:dyDescent="0.2">
      <c r="A11" s="21">
        <v>10</v>
      </c>
      <c r="B11" s="10" t="s">
        <v>0</v>
      </c>
      <c r="C11" s="10" t="s">
        <v>49</v>
      </c>
      <c r="D11" s="10" t="s">
        <v>68</v>
      </c>
      <c r="E11" s="10" t="s">
        <v>69</v>
      </c>
      <c r="F11" s="10">
        <v>2018</v>
      </c>
      <c r="G11" s="10" t="s">
        <v>38</v>
      </c>
      <c r="H11" s="10" t="s">
        <v>184</v>
      </c>
      <c r="I11" s="10" t="s">
        <v>242</v>
      </c>
      <c r="J11" s="10" t="s">
        <v>487</v>
      </c>
      <c r="K11" s="10" t="s">
        <v>24</v>
      </c>
      <c r="L11" s="10" t="s">
        <v>507</v>
      </c>
      <c r="M11" s="10" t="s">
        <v>46</v>
      </c>
    </row>
    <row r="12" spans="1:251" ht="80" x14ac:dyDescent="0.2">
      <c r="A12" s="21">
        <v>11</v>
      </c>
      <c r="B12" s="10" t="s">
        <v>0</v>
      </c>
      <c r="C12" s="10" t="s">
        <v>70</v>
      </c>
      <c r="D12" s="10" t="s">
        <v>68</v>
      </c>
      <c r="E12" s="10" t="s">
        <v>71</v>
      </c>
      <c r="F12" s="10">
        <v>2013</v>
      </c>
      <c r="G12" s="10" t="s">
        <v>38</v>
      </c>
      <c r="H12" s="10" t="s">
        <v>470</v>
      </c>
      <c r="I12" s="10" t="s">
        <v>83</v>
      </c>
      <c r="J12" s="10" t="s">
        <v>488</v>
      </c>
      <c r="K12" s="10" t="s">
        <v>20</v>
      </c>
      <c r="L12" s="10" t="s">
        <v>499</v>
      </c>
      <c r="M12" s="10" t="s">
        <v>46</v>
      </c>
    </row>
    <row r="13" spans="1:251" ht="58.5" customHeight="1" x14ac:dyDescent="0.2">
      <c r="A13" s="22">
        <v>12</v>
      </c>
      <c r="B13" s="10" t="s">
        <v>0</v>
      </c>
      <c r="C13" s="10" t="s">
        <v>39</v>
      </c>
      <c r="D13" s="10" t="s">
        <v>76</v>
      </c>
      <c r="E13" s="10" t="s">
        <v>77</v>
      </c>
      <c r="F13" s="10">
        <v>2018</v>
      </c>
      <c r="G13" s="10" t="s">
        <v>38</v>
      </c>
      <c r="H13" s="10" t="s">
        <v>473</v>
      </c>
      <c r="I13" s="10" t="s">
        <v>74</v>
      </c>
      <c r="J13" s="10" t="s">
        <v>496</v>
      </c>
      <c r="K13" s="10" t="s">
        <v>24</v>
      </c>
      <c r="L13" s="10" t="s">
        <v>28</v>
      </c>
      <c r="M13" s="10" t="s">
        <v>46</v>
      </c>
    </row>
    <row r="14" spans="1:251" ht="80" x14ac:dyDescent="0.2">
      <c r="A14" s="21">
        <v>13</v>
      </c>
      <c r="B14" s="13" t="s">
        <v>0</v>
      </c>
      <c r="C14" s="13" t="s">
        <v>52</v>
      </c>
      <c r="D14" s="10" t="s">
        <v>183</v>
      </c>
      <c r="E14" s="10" t="s">
        <v>172</v>
      </c>
      <c r="F14" s="10">
        <v>2011</v>
      </c>
      <c r="G14" s="10" t="s">
        <v>38</v>
      </c>
      <c r="H14" s="10" t="s">
        <v>484</v>
      </c>
      <c r="I14" s="10" t="s">
        <v>175</v>
      </c>
      <c r="J14" s="10" t="s">
        <v>488</v>
      </c>
      <c r="K14" s="10" t="s">
        <v>24</v>
      </c>
      <c r="L14" s="10" t="s">
        <v>21</v>
      </c>
      <c r="M14" s="10" t="s">
        <v>22</v>
      </c>
    </row>
    <row r="15" spans="1:251" ht="40" x14ac:dyDescent="0.2">
      <c r="A15" s="23">
        <v>14</v>
      </c>
      <c r="B15" s="10" t="s">
        <v>3</v>
      </c>
      <c r="C15" s="10" t="s">
        <v>23</v>
      </c>
      <c r="D15" s="10" t="s">
        <v>26</v>
      </c>
      <c r="E15" s="10" t="s">
        <v>27</v>
      </c>
      <c r="F15" s="10">
        <v>2014</v>
      </c>
      <c r="G15" s="10" t="s">
        <v>38</v>
      </c>
      <c r="H15" s="10" t="s">
        <v>472</v>
      </c>
      <c r="I15" s="10" t="s">
        <v>83</v>
      </c>
      <c r="J15" s="10" t="s">
        <v>263</v>
      </c>
      <c r="K15" s="10" t="s">
        <v>20</v>
      </c>
      <c r="L15" s="10" t="s">
        <v>28</v>
      </c>
      <c r="M15" s="10" t="s">
        <v>46</v>
      </c>
    </row>
    <row r="16" spans="1:251" ht="60" x14ac:dyDescent="0.2">
      <c r="A16" s="23">
        <v>15</v>
      </c>
      <c r="B16" s="10" t="s">
        <v>3</v>
      </c>
      <c r="C16" s="10" t="s">
        <v>23</v>
      </c>
      <c r="D16" s="10" t="s">
        <v>86</v>
      </c>
      <c r="E16" s="10" t="s">
        <v>565</v>
      </c>
      <c r="F16" s="10">
        <v>2010</v>
      </c>
      <c r="G16" s="10" t="s">
        <v>38</v>
      </c>
      <c r="H16" s="10" t="s">
        <v>471</v>
      </c>
      <c r="I16" s="10" t="s">
        <v>83</v>
      </c>
      <c r="J16" s="10" t="s">
        <v>263</v>
      </c>
      <c r="K16" s="10" t="s">
        <v>20</v>
      </c>
      <c r="L16" s="16" t="s">
        <v>205</v>
      </c>
      <c r="M16" s="10" t="s">
        <v>22</v>
      </c>
    </row>
    <row r="17" spans="1:206" s="3" customFormat="1" ht="206.25" customHeight="1" x14ac:dyDescent="0.2">
      <c r="A17" s="23">
        <v>16</v>
      </c>
      <c r="B17" s="10" t="s">
        <v>3</v>
      </c>
      <c r="C17" s="10" t="s">
        <v>23</v>
      </c>
      <c r="D17" s="10" t="s">
        <v>26</v>
      </c>
      <c r="E17" s="10" t="s">
        <v>552</v>
      </c>
      <c r="F17" s="14">
        <v>2010</v>
      </c>
      <c r="G17" s="10" t="s">
        <v>38</v>
      </c>
      <c r="H17" s="10" t="s">
        <v>563</v>
      </c>
      <c r="I17" s="10" t="s">
        <v>557</v>
      </c>
      <c r="J17" s="10" t="s">
        <v>558</v>
      </c>
      <c r="K17" s="20" t="s">
        <v>35</v>
      </c>
      <c r="L17" s="10" t="s">
        <v>564</v>
      </c>
      <c r="M17" s="37" t="s">
        <v>22</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row>
    <row r="18" spans="1:206" ht="60" x14ac:dyDescent="0.2">
      <c r="A18" s="23">
        <v>17</v>
      </c>
      <c r="B18" s="10" t="s">
        <v>3</v>
      </c>
      <c r="C18" s="10" t="s">
        <v>41</v>
      </c>
      <c r="D18" s="10" t="s">
        <v>107</v>
      </c>
      <c r="E18" s="10" t="s">
        <v>43</v>
      </c>
      <c r="F18" s="10">
        <v>2001</v>
      </c>
      <c r="G18" s="10" t="s">
        <v>38</v>
      </c>
      <c r="H18" s="10" t="s">
        <v>36</v>
      </c>
      <c r="I18" s="10" t="s">
        <v>83</v>
      </c>
      <c r="J18" s="10" t="s">
        <v>502</v>
      </c>
      <c r="K18" s="10" t="s">
        <v>35</v>
      </c>
      <c r="L18" s="10" t="s">
        <v>206</v>
      </c>
      <c r="M18" s="10" t="s">
        <v>22</v>
      </c>
    </row>
    <row r="19" spans="1:206" ht="99.75" customHeight="1" x14ac:dyDescent="0.2">
      <c r="A19" s="23">
        <v>18</v>
      </c>
      <c r="B19" s="10" t="s">
        <v>3</v>
      </c>
      <c r="C19" s="10" t="s">
        <v>64</v>
      </c>
      <c r="D19" s="10" t="s">
        <v>147</v>
      </c>
      <c r="E19" s="10" t="s">
        <v>331</v>
      </c>
      <c r="F19" s="10">
        <v>2003</v>
      </c>
      <c r="G19" s="10" t="s">
        <v>38</v>
      </c>
      <c r="H19" s="10" t="s">
        <v>473</v>
      </c>
      <c r="I19" s="10" t="s">
        <v>83</v>
      </c>
      <c r="J19" s="10" t="s">
        <v>488</v>
      </c>
      <c r="K19" s="10" t="s">
        <v>20</v>
      </c>
      <c r="L19" s="10" t="s">
        <v>499</v>
      </c>
      <c r="M19" s="10" t="s">
        <v>22</v>
      </c>
    </row>
    <row r="20" spans="1:206" ht="80" x14ac:dyDescent="0.2">
      <c r="A20" s="24">
        <v>19</v>
      </c>
      <c r="B20" s="10" t="s">
        <v>597</v>
      </c>
      <c r="C20" s="10" t="s">
        <v>17</v>
      </c>
      <c r="D20" s="10" t="s">
        <v>18</v>
      </c>
      <c r="E20" s="10" t="s">
        <v>19</v>
      </c>
      <c r="F20" s="10">
        <v>2016</v>
      </c>
      <c r="G20" s="10" t="s">
        <v>38</v>
      </c>
      <c r="H20" s="10" t="s">
        <v>474</v>
      </c>
      <c r="I20" s="10" t="s">
        <v>83</v>
      </c>
      <c r="J20" s="10" t="s">
        <v>491</v>
      </c>
      <c r="K20" s="14" t="s">
        <v>35</v>
      </c>
      <c r="L20" s="10" t="s">
        <v>207</v>
      </c>
      <c r="M20" s="10" t="s">
        <v>22</v>
      </c>
    </row>
    <row r="21" spans="1:206" ht="70.5" customHeight="1" x14ac:dyDescent="0.2">
      <c r="A21" s="24">
        <v>20</v>
      </c>
      <c r="B21" s="10" t="s">
        <v>597</v>
      </c>
      <c r="C21" s="10" t="s">
        <v>23</v>
      </c>
      <c r="D21" s="10" t="s">
        <v>30</v>
      </c>
      <c r="E21" s="10" t="s">
        <v>31</v>
      </c>
      <c r="F21" s="10">
        <v>2011</v>
      </c>
      <c r="G21" s="10" t="s">
        <v>593</v>
      </c>
      <c r="H21" s="10" t="s">
        <v>208</v>
      </c>
      <c r="I21" s="10" t="s">
        <v>83</v>
      </c>
      <c r="J21" s="10" t="s">
        <v>263</v>
      </c>
      <c r="K21" s="10" t="s">
        <v>24</v>
      </c>
      <c r="L21" s="10" t="s">
        <v>508</v>
      </c>
      <c r="M21" s="10" t="s">
        <v>46</v>
      </c>
    </row>
    <row r="22" spans="1:206" ht="60" customHeight="1" x14ac:dyDescent="0.2">
      <c r="A22" s="24">
        <v>21</v>
      </c>
      <c r="B22" s="10" t="s">
        <v>597</v>
      </c>
      <c r="C22" s="10" t="s">
        <v>23</v>
      </c>
      <c r="D22" s="10" t="s">
        <v>44</v>
      </c>
      <c r="E22" s="10" t="s">
        <v>45</v>
      </c>
      <c r="F22" s="13">
        <v>2020</v>
      </c>
      <c r="G22" s="10" t="s">
        <v>38</v>
      </c>
      <c r="H22" s="10" t="s">
        <v>195</v>
      </c>
      <c r="I22" s="10" t="s">
        <v>115</v>
      </c>
      <c r="J22" s="10" t="s">
        <v>263</v>
      </c>
      <c r="K22" s="10" t="s">
        <v>20</v>
      </c>
      <c r="L22" s="10" t="s">
        <v>509</v>
      </c>
      <c r="M22" s="10" t="s">
        <v>46</v>
      </c>
    </row>
    <row r="23" spans="1:206" ht="80" x14ac:dyDescent="0.2">
      <c r="A23" s="24">
        <v>22</v>
      </c>
      <c r="B23" s="10" t="s">
        <v>597</v>
      </c>
      <c r="C23" s="10" t="s">
        <v>23</v>
      </c>
      <c r="D23" s="10" t="s">
        <v>47</v>
      </c>
      <c r="E23" s="10" t="s">
        <v>48</v>
      </c>
      <c r="F23" s="13">
        <v>2022</v>
      </c>
      <c r="G23" s="10" t="s">
        <v>38</v>
      </c>
      <c r="H23" s="10" t="s">
        <v>483</v>
      </c>
      <c r="I23" s="10" t="s">
        <v>83</v>
      </c>
      <c r="J23" s="10" t="s">
        <v>263</v>
      </c>
      <c r="K23" s="10" t="s">
        <v>24</v>
      </c>
      <c r="L23" s="10" t="s">
        <v>203</v>
      </c>
      <c r="M23" s="10" t="s">
        <v>22</v>
      </c>
    </row>
    <row r="24" spans="1:206" ht="60" x14ac:dyDescent="0.2">
      <c r="A24" s="24">
        <v>23</v>
      </c>
      <c r="B24" s="10" t="s">
        <v>597</v>
      </c>
      <c r="C24" s="10" t="s">
        <v>23</v>
      </c>
      <c r="D24" s="10" t="s">
        <v>189</v>
      </c>
      <c r="E24" s="10" t="s">
        <v>73</v>
      </c>
      <c r="F24" s="10">
        <v>2017</v>
      </c>
      <c r="G24" s="10" t="s">
        <v>38</v>
      </c>
      <c r="H24" s="10" t="s">
        <v>572</v>
      </c>
      <c r="I24" s="10" t="s">
        <v>162</v>
      </c>
      <c r="J24" s="10" t="s">
        <v>263</v>
      </c>
      <c r="K24" s="10" t="s">
        <v>20</v>
      </c>
      <c r="L24" s="10" t="s">
        <v>510</v>
      </c>
      <c r="M24" s="10" t="s">
        <v>22</v>
      </c>
    </row>
    <row r="25" spans="1:206" ht="80" x14ac:dyDescent="0.2">
      <c r="A25" s="24">
        <v>24</v>
      </c>
      <c r="B25" s="10" t="s">
        <v>597</v>
      </c>
      <c r="C25" s="10" t="s">
        <v>23</v>
      </c>
      <c r="D25" s="10" t="s">
        <v>659</v>
      </c>
      <c r="E25" s="10" t="s">
        <v>75</v>
      </c>
      <c r="F25" s="10">
        <v>2010</v>
      </c>
      <c r="G25" s="10" t="s">
        <v>38</v>
      </c>
      <c r="H25" s="10" t="s">
        <v>661</v>
      </c>
      <c r="I25" s="10" t="s">
        <v>166</v>
      </c>
      <c r="J25" s="10" t="s">
        <v>489</v>
      </c>
      <c r="K25" s="10" t="s">
        <v>35</v>
      </c>
      <c r="L25" s="10" t="s">
        <v>25</v>
      </c>
      <c r="M25" s="10" t="s">
        <v>22</v>
      </c>
    </row>
    <row r="26" spans="1:206" ht="77.25" customHeight="1" x14ac:dyDescent="0.2">
      <c r="A26" s="24">
        <v>25</v>
      </c>
      <c r="B26" s="10" t="s">
        <v>597</v>
      </c>
      <c r="C26" s="10" t="s">
        <v>33</v>
      </c>
      <c r="D26" s="10" t="s">
        <v>34</v>
      </c>
      <c r="E26" s="10" t="s">
        <v>332</v>
      </c>
      <c r="F26" s="10">
        <v>2020</v>
      </c>
      <c r="G26" s="10" t="s">
        <v>38</v>
      </c>
      <c r="H26" s="10" t="s">
        <v>194</v>
      </c>
      <c r="I26" s="10" t="s">
        <v>83</v>
      </c>
      <c r="J26" s="10" t="s">
        <v>262</v>
      </c>
      <c r="K26" s="10" t="s">
        <v>35</v>
      </c>
      <c r="L26" s="10" t="s">
        <v>207</v>
      </c>
      <c r="M26" s="10" t="s">
        <v>46</v>
      </c>
    </row>
    <row r="27" spans="1:206" ht="95.25" customHeight="1" x14ac:dyDescent="0.2">
      <c r="A27" s="24">
        <v>26</v>
      </c>
      <c r="B27" s="10" t="s">
        <v>597</v>
      </c>
      <c r="C27" s="10" t="s">
        <v>32</v>
      </c>
      <c r="D27" s="10" t="s">
        <v>18</v>
      </c>
      <c r="E27" s="10" t="s">
        <v>140</v>
      </c>
      <c r="F27" s="10">
        <v>2014</v>
      </c>
      <c r="G27" s="10" t="s">
        <v>38</v>
      </c>
      <c r="H27" s="10" t="s">
        <v>578</v>
      </c>
      <c r="I27" s="10" t="s">
        <v>97</v>
      </c>
      <c r="J27" s="10" t="s">
        <v>492</v>
      </c>
      <c r="K27" s="10" t="s">
        <v>35</v>
      </c>
      <c r="L27" s="10" t="s">
        <v>511</v>
      </c>
      <c r="M27" s="10" t="s">
        <v>22</v>
      </c>
    </row>
    <row r="28" spans="1:206" ht="100.5" customHeight="1" x14ac:dyDescent="0.2">
      <c r="A28" s="24">
        <v>27</v>
      </c>
      <c r="B28" s="10" t="s">
        <v>597</v>
      </c>
      <c r="C28" s="10" t="s">
        <v>61</v>
      </c>
      <c r="D28" s="10" t="s">
        <v>139</v>
      </c>
      <c r="E28" s="10" t="s">
        <v>140</v>
      </c>
      <c r="F28" s="10">
        <v>2011</v>
      </c>
      <c r="G28" s="10" t="s">
        <v>38</v>
      </c>
      <c r="H28" s="10" t="s">
        <v>579</v>
      </c>
      <c r="I28" s="10" t="s">
        <v>37</v>
      </c>
      <c r="J28" s="10" t="s">
        <v>263</v>
      </c>
      <c r="K28" s="10" t="s">
        <v>35</v>
      </c>
      <c r="L28" s="10" t="s">
        <v>203</v>
      </c>
      <c r="M28" s="10" t="s">
        <v>22</v>
      </c>
    </row>
    <row r="29" spans="1:206" ht="80" x14ac:dyDescent="0.2">
      <c r="A29" s="24">
        <v>28</v>
      </c>
      <c r="B29" s="10" t="s">
        <v>597</v>
      </c>
      <c r="C29" s="10" t="s">
        <v>61</v>
      </c>
      <c r="D29" s="10" t="s">
        <v>144</v>
      </c>
      <c r="E29" s="10" t="s">
        <v>63</v>
      </c>
      <c r="F29" s="10">
        <v>2009</v>
      </c>
      <c r="G29" s="10" t="s">
        <v>38</v>
      </c>
      <c r="H29" s="10" t="s">
        <v>475</v>
      </c>
      <c r="I29" s="10" t="s">
        <v>83</v>
      </c>
      <c r="J29" s="10" t="s">
        <v>496</v>
      </c>
      <c r="K29" s="10" t="s">
        <v>35</v>
      </c>
      <c r="L29" s="10" t="s">
        <v>512</v>
      </c>
      <c r="M29" s="10" t="s">
        <v>46</v>
      </c>
    </row>
    <row r="30" spans="1:206" ht="80" x14ac:dyDescent="0.2">
      <c r="A30" s="25">
        <v>29</v>
      </c>
      <c r="B30" s="10" t="s">
        <v>188</v>
      </c>
      <c r="C30" s="10" t="s">
        <v>65</v>
      </c>
      <c r="D30" s="10" t="s">
        <v>66</v>
      </c>
      <c r="E30" s="10" t="s">
        <v>67</v>
      </c>
      <c r="F30" s="10">
        <v>2018</v>
      </c>
      <c r="G30" s="10" t="s">
        <v>38</v>
      </c>
      <c r="H30" s="10" t="s">
        <v>476</v>
      </c>
      <c r="I30" s="10" t="s">
        <v>152</v>
      </c>
      <c r="J30" s="10" t="s">
        <v>496</v>
      </c>
      <c r="K30" s="10" t="s">
        <v>24</v>
      </c>
      <c r="L30" s="10" t="s">
        <v>513</v>
      </c>
      <c r="M30" s="10" t="s">
        <v>22</v>
      </c>
    </row>
    <row r="31" spans="1:206" x14ac:dyDescent="0.25">
      <c r="I31" s="9"/>
      <c r="J31"/>
      <c r="M31"/>
    </row>
    <row r="32" spans="1:206" x14ac:dyDescent="0.25">
      <c r="I32" s="9"/>
      <c r="J32"/>
      <c r="M32"/>
    </row>
    <row r="33" spans="9:13" x14ac:dyDescent="0.25">
      <c r="I33" s="9"/>
      <c r="J33"/>
      <c r="M33"/>
    </row>
    <row r="34" spans="9:13" x14ac:dyDescent="0.25">
      <c r="M34"/>
    </row>
    <row r="35" spans="9:13" x14ac:dyDescent="0.25">
      <c r="M35"/>
    </row>
    <row r="36" spans="9:13" x14ac:dyDescent="0.25">
      <c r="M36"/>
    </row>
  </sheetData>
  <autoFilter ref="A1:M30" xr:uid="{799E8935-50AA-468A-A800-833840F1AB62}"/>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E2D6C-4EFF-4828-B73B-DA3F86FE6C2B}">
  <dimension ref="A1:JG40"/>
  <sheetViews>
    <sheetView tabSelected="1" zoomScale="90" zoomScaleNormal="90" workbookViewId="0">
      <pane ySplit="1" topLeftCell="A28" activePane="bottomLeft" state="frozen"/>
      <selection pane="bottomLeft" activeCell="Y38" sqref="Y38"/>
    </sheetView>
  </sheetViews>
  <sheetFormatPr baseColWidth="10" defaultColWidth="8.83203125" defaultRowHeight="19" x14ac:dyDescent="0.2"/>
  <cols>
    <col min="1" max="1" width="17.33203125" style="68" customWidth="1"/>
    <col min="2" max="2" width="19.5" style="68" customWidth="1"/>
    <col min="3" max="3" width="27.6640625" style="68" customWidth="1"/>
    <col min="4" max="4" width="30.83203125" style="68" customWidth="1"/>
    <col min="5" max="5" width="28" style="68" customWidth="1"/>
    <col min="6" max="6" width="48.33203125" style="68" customWidth="1"/>
    <col min="7" max="7" width="65.5" style="68" customWidth="1"/>
    <col min="8" max="8" width="30" style="68" customWidth="1"/>
    <col min="9" max="9" width="42.33203125" style="12" customWidth="1"/>
    <col min="10" max="10" width="19.5" style="68" customWidth="1"/>
    <col min="11" max="11" width="21.5" style="68" customWidth="1"/>
    <col min="12" max="12" width="32.33203125" style="68" customWidth="1"/>
    <col min="13" max="13" width="19.5" style="68" customWidth="1"/>
    <col min="14" max="14" width="31.33203125" style="68" customWidth="1"/>
    <col min="15" max="15" width="66.6640625" style="12" customWidth="1"/>
    <col min="16" max="16" width="37" style="69" customWidth="1"/>
    <col min="17" max="18" width="30.83203125" style="68" customWidth="1"/>
    <col min="19" max="19" width="34" style="68" customWidth="1"/>
    <col min="20" max="20" width="28" style="12" customWidth="1"/>
    <col min="21" max="21" width="140.5" style="68" customWidth="1"/>
    <col min="22" max="22" width="125" style="68" customWidth="1"/>
    <col min="23" max="23" width="60" style="68" customWidth="1"/>
    <col min="24" max="24" width="38.5" style="68" customWidth="1"/>
    <col min="25" max="25" width="83" style="68" customWidth="1"/>
    <col min="26" max="26" width="48.33203125" style="68" customWidth="1"/>
    <col min="27" max="27" width="36.5" style="12" customWidth="1"/>
    <col min="28" max="28" width="68.6640625" style="68" customWidth="1"/>
    <col min="29" max="267" width="9"/>
  </cols>
  <sheetData>
    <row r="1" spans="1:267" s="39" customFormat="1" ht="75" customHeight="1" x14ac:dyDescent="0.2">
      <c r="A1" s="7" t="s">
        <v>682</v>
      </c>
      <c r="B1" s="7" t="s">
        <v>1</v>
      </c>
      <c r="C1" s="7" t="s">
        <v>2</v>
      </c>
      <c r="D1" s="7" t="s">
        <v>4</v>
      </c>
      <c r="E1" s="7" t="s">
        <v>5</v>
      </c>
      <c r="F1" s="7" t="s">
        <v>7</v>
      </c>
      <c r="G1" s="7" t="s">
        <v>6</v>
      </c>
      <c r="H1" s="7" t="s">
        <v>422</v>
      </c>
      <c r="I1" s="7" t="s">
        <v>8</v>
      </c>
      <c r="J1" s="7" t="s">
        <v>9</v>
      </c>
      <c r="K1" s="7" t="s">
        <v>683</v>
      </c>
      <c r="L1" s="7" t="s">
        <v>423</v>
      </c>
      <c r="M1" s="7" t="s">
        <v>400</v>
      </c>
      <c r="N1" s="7" t="s">
        <v>366</v>
      </c>
      <c r="O1" s="7" t="s">
        <v>212</v>
      </c>
      <c r="P1" s="65" t="s">
        <v>11</v>
      </c>
      <c r="Q1" s="7" t="s">
        <v>402</v>
      </c>
      <c r="R1" s="7" t="s">
        <v>503</v>
      </c>
      <c r="S1" s="7" t="s">
        <v>685</v>
      </c>
      <c r="T1" s="7" t="s">
        <v>466</v>
      </c>
      <c r="U1" s="7" t="s">
        <v>404</v>
      </c>
      <c r="V1" s="7" t="s">
        <v>426</v>
      </c>
      <c r="W1" s="7" t="s">
        <v>12</v>
      </c>
      <c r="X1" s="7" t="s">
        <v>10</v>
      </c>
      <c r="Y1" s="7" t="s">
        <v>14</v>
      </c>
      <c r="Z1" s="7" t="s">
        <v>16</v>
      </c>
      <c r="AA1" s="7" t="s">
        <v>245</v>
      </c>
      <c r="AB1" s="7" t="s">
        <v>371</v>
      </c>
    </row>
    <row r="2" spans="1:267" s="46" customFormat="1" ht="157.25" customHeight="1" x14ac:dyDescent="0.2">
      <c r="A2" s="21">
        <v>1</v>
      </c>
      <c r="B2" s="10" t="s">
        <v>0</v>
      </c>
      <c r="C2" s="10" t="s">
        <v>49</v>
      </c>
      <c r="D2" s="10" t="s">
        <v>42</v>
      </c>
      <c r="E2" s="10" t="s">
        <v>68</v>
      </c>
      <c r="F2" s="10" t="s">
        <v>385</v>
      </c>
      <c r="G2" s="10" t="s">
        <v>386</v>
      </c>
      <c r="H2" s="10" t="s">
        <v>387</v>
      </c>
      <c r="I2" s="11" t="s">
        <v>388</v>
      </c>
      <c r="J2" s="10" t="s">
        <v>389</v>
      </c>
      <c r="K2" s="10" t="s">
        <v>390</v>
      </c>
      <c r="L2" s="10" t="s">
        <v>87</v>
      </c>
      <c r="M2" s="10" t="s">
        <v>38</v>
      </c>
      <c r="N2" s="10" t="s">
        <v>474</v>
      </c>
      <c r="O2" s="10" t="s">
        <v>681</v>
      </c>
      <c r="P2" s="38" t="s">
        <v>391</v>
      </c>
      <c r="Q2" s="10" t="s">
        <v>526</v>
      </c>
      <c r="R2" s="10" t="s">
        <v>497</v>
      </c>
      <c r="S2" s="10" t="s">
        <v>452</v>
      </c>
      <c r="T2" s="10" t="s">
        <v>451</v>
      </c>
      <c r="U2" s="10" t="s">
        <v>617</v>
      </c>
      <c r="V2" s="10" t="s">
        <v>392</v>
      </c>
      <c r="W2" s="12" t="s">
        <v>393</v>
      </c>
      <c r="X2" s="10" t="s">
        <v>22</v>
      </c>
      <c r="Y2" s="10" t="s">
        <v>394</v>
      </c>
      <c r="Z2" s="11" t="s">
        <v>615</v>
      </c>
      <c r="AA2" s="11" t="s">
        <v>395</v>
      </c>
      <c r="AB2" s="14" t="s">
        <v>616</v>
      </c>
    </row>
    <row r="3" spans="1:267" s="71" customFormat="1" ht="189" customHeight="1" x14ac:dyDescent="0.2">
      <c r="A3" s="21">
        <v>2</v>
      </c>
      <c r="B3" s="10" t="s">
        <v>0</v>
      </c>
      <c r="C3" s="10" t="s">
        <v>39</v>
      </c>
      <c r="D3" s="10" t="s">
        <v>42</v>
      </c>
      <c r="E3" s="10" t="s">
        <v>102</v>
      </c>
      <c r="F3" s="10" t="s">
        <v>103</v>
      </c>
      <c r="G3" s="10" t="s">
        <v>40</v>
      </c>
      <c r="H3" s="10" t="s">
        <v>104</v>
      </c>
      <c r="I3" s="11" t="s">
        <v>105</v>
      </c>
      <c r="J3" s="10" t="s">
        <v>106</v>
      </c>
      <c r="K3" s="10">
        <v>2014</v>
      </c>
      <c r="L3" s="10" t="s">
        <v>87</v>
      </c>
      <c r="M3" s="10" t="s">
        <v>38</v>
      </c>
      <c r="N3" s="10" t="s">
        <v>467</v>
      </c>
      <c r="O3" s="10" t="s">
        <v>213</v>
      </c>
      <c r="P3" s="38" t="s">
        <v>214</v>
      </c>
      <c r="Q3" s="10" t="s">
        <v>526</v>
      </c>
      <c r="R3" s="10" t="s">
        <v>493</v>
      </c>
      <c r="S3" s="10" t="s">
        <v>619</v>
      </c>
      <c r="T3" s="10" t="s">
        <v>620</v>
      </c>
      <c r="U3" s="10" t="s">
        <v>663</v>
      </c>
      <c r="V3" s="10" t="s">
        <v>621</v>
      </c>
      <c r="W3" s="10" t="s">
        <v>185</v>
      </c>
      <c r="X3" s="10" t="s">
        <v>22</v>
      </c>
      <c r="Y3" s="10" t="s">
        <v>372</v>
      </c>
      <c r="Z3" s="11" t="s">
        <v>200</v>
      </c>
      <c r="AA3" s="60" t="s">
        <v>618</v>
      </c>
      <c r="AB3" s="10" t="s">
        <v>396</v>
      </c>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row>
    <row r="4" spans="1:267" s="71" customFormat="1" ht="189" customHeight="1" x14ac:dyDescent="0.2">
      <c r="A4" s="21">
        <v>3</v>
      </c>
      <c r="B4" s="10" t="s">
        <v>0</v>
      </c>
      <c r="C4" s="10" t="s">
        <v>623</v>
      </c>
      <c r="D4" s="13" t="s">
        <v>42</v>
      </c>
      <c r="E4" s="10" t="s">
        <v>68</v>
      </c>
      <c r="F4" s="10" t="s">
        <v>122</v>
      </c>
      <c r="G4" s="10" t="s">
        <v>50</v>
      </c>
      <c r="H4" s="10" t="s">
        <v>624</v>
      </c>
      <c r="I4" s="11" t="s">
        <v>625</v>
      </c>
      <c r="J4" s="61" t="s">
        <v>626</v>
      </c>
      <c r="K4" s="10">
        <v>1966</v>
      </c>
      <c r="L4" s="10" t="s">
        <v>87</v>
      </c>
      <c r="M4" s="10" t="s">
        <v>38</v>
      </c>
      <c r="N4" s="10" t="s">
        <v>468</v>
      </c>
      <c r="O4" s="10" t="s">
        <v>427</v>
      </c>
      <c r="P4" s="38" t="s">
        <v>504</v>
      </c>
      <c r="Q4" s="10" t="s">
        <v>232</v>
      </c>
      <c r="R4" s="10" t="s">
        <v>494</v>
      </c>
      <c r="S4" s="20" t="s">
        <v>453</v>
      </c>
      <c r="T4" s="10" t="s">
        <v>627</v>
      </c>
      <c r="U4" s="10" t="s">
        <v>664</v>
      </c>
      <c r="V4" s="28" t="s">
        <v>628</v>
      </c>
      <c r="W4" s="10" t="s">
        <v>205</v>
      </c>
      <c r="X4" s="10" t="s">
        <v>22</v>
      </c>
      <c r="Y4" s="10" t="s">
        <v>505</v>
      </c>
      <c r="Z4" s="11" t="s">
        <v>629</v>
      </c>
      <c r="AA4" s="11" t="s">
        <v>622</v>
      </c>
      <c r="AB4" s="14" t="s">
        <v>591</v>
      </c>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row>
    <row r="5" spans="1:267" s="71" customFormat="1" ht="189" customHeight="1" x14ac:dyDescent="0.2">
      <c r="A5" s="21">
        <v>4</v>
      </c>
      <c r="B5" s="13" t="s">
        <v>0</v>
      </c>
      <c r="C5" s="13" t="s">
        <v>52</v>
      </c>
      <c r="D5" s="13" t="s">
        <v>42</v>
      </c>
      <c r="E5" s="13" t="s">
        <v>53</v>
      </c>
      <c r="F5" s="13" t="s">
        <v>54</v>
      </c>
      <c r="G5" s="13" t="s">
        <v>506</v>
      </c>
      <c r="H5" s="13" t="s">
        <v>125</v>
      </c>
      <c r="I5" s="15" t="s">
        <v>126</v>
      </c>
      <c r="J5" s="13" t="s">
        <v>51</v>
      </c>
      <c r="K5" s="13">
        <v>2021</v>
      </c>
      <c r="L5" s="13" t="s">
        <v>87</v>
      </c>
      <c r="M5" s="10" t="s">
        <v>38</v>
      </c>
      <c r="N5" s="10" t="s">
        <v>633</v>
      </c>
      <c r="O5" s="10" t="s">
        <v>251</v>
      </c>
      <c r="P5" s="38" t="s">
        <v>215</v>
      </c>
      <c r="Q5" s="10" t="s">
        <v>526</v>
      </c>
      <c r="R5" s="10" t="s">
        <v>264</v>
      </c>
      <c r="S5" s="10" t="s">
        <v>454</v>
      </c>
      <c r="T5" s="13" t="s">
        <v>209</v>
      </c>
      <c r="U5" s="10" t="s">
        <v>424</v>
      </c>
      <c r="V5" s="29" t="s">
        <v>630</v>
      </c>
      <c r="W5" s="10" t="s">
        <v>514</v>
      </c>
      <c r="X5" s="10" t="s">
        <v>46</v>
      </c>
      <c r="Y5" s="10" t="s">
        <v>124</v>
      </c>
      <c r="Z5" s="15" t="s">
        <v>127</v>
      </c>
      <c r="AA5" s="11" t="s">
        <v>216</v>
      </c>
      <c r="AB5" s="13" t="s">
        <v>235</v>
      </c>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row>
    <row r="6" spans="1:267" s="2" customFormat="1" ht="217.5" customHeight="1" x14ac:dyDescent="0.2">
      <c r="A6" s="21">
        <v>5</v>
      </c>
      <c r="B6" s="10" t="s">
        <v>0</v>
      </c>
      <c r="C6" s="13" t="s">
        <v>52</v>
      </c>
      <c r="D6" s="10" t="s">
        <v>42</v>
      </c>
      <c r="E6" s="10" t="s">
        <v>55</v>
      </c>
      <c r="F6" s="10" t="s">
        <v>632</v>
      </c>
      <c r="G6" s="10" t="s">
        <v>329</v>
      </c>
      <c r="H6" s="10" t="s">
        <v>128</v>
      </c>
      <c r="I6" s="11" t="s">
        <v>129</v>
      </c>
      <c r="J6" s="10" t="s">
        <v>130</v>
      </c>
      <c r="K6" s="10">
        <v>2014</v>
      </c>
      <c r="L6" s="10" t="s">
        <v>131</v>
      </c>
      <c r="M6" s="10" t="s">
        <v>38</v>
      </c>
      <c r="N6" s="10" t="s">
        <v>36</v>
      </c>
      <c r="O6" s="12" t="s">
        <v>631</v>
      </c>
      <c r="P6" s="38" t="s">
        <v>524</v>
      </c>
      <c r="Q6" s="10" t="s">
        <v>526</v>
      </c>
      <c r="R6" s="10" t="s">
        <v>494</v>
      </c>
      <c r="S6" s="20" t="s">
        <v>455</v>
      </c>
      <c r="T6" s="10" t="s">
        <v>448</v>
      </c>
      <c r="U6" s="10" t="s">
        <v>515</v>
      </c>
      <c r="V6" s="30" t="s">
        <v>218</v>
      </c>
      <c r="W6" s="10" t="s">
        <v>186</v>
      </c>
      <c r="X6" s="10" t="s">
        <v>22</v>
      </c>
      <c r="Y6" s="10" t="s">
        <v>373</v>
      </c>
      <c r="Z6" s="11" t="s">
        <v>132</v>
      </c>
      <c r="AA6" s="11" t="s">
        <v>217</v>
      </c>
      <c r="AB6" s="10" t="s">
        <v>235</v>
      </c>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row>
    <row r="7" spans="1:267" s="2" customFormat="1" ht="174.75" customHeight="1" x14ac:dyDescent="0.2">
      <c r="A7" s="21">
        <v>6</v>
      </c>
      <c r="B7" s="10" t="s">
        <v>0</v>
      </c>
      <c r="C7" s="10" t="s">
        <v>56</v>
      </c>
      <c r="D7" s="10" t="s">
        <v>259</v>
      </c>
      <c r="E7" s="10" t="s">
        <v>57</v>
      </c>
      <c r="F7" s="10" t="s">
        <v>315</v>
      </c>
      <c r="G7" s="10" t="s">
        <v>58</v>
      </c>
      <c r="H7" s="10" t="s">
        <v>319</v>
      </c>
      <c r="I7" s="11" t="s">
        <v>320</v>
      </c>
      <c r="J7" s="10" t="s">
        <v>321</v>
      </c>
      <c r="K7" s="10">
        <v>1987</v>
      </c>
      <c r="L7" s="10" t="s">
        <v>314</v>
      </c>
      <c r="M7" s="10" t="s">
        <v>612</v>
      </c>
      <c r="N7" s="10" t="s">
        <v>36</v>
      </c>
      <c r="O7" s="10" t="s">
        <v>485</v>
      </c>
      <c r="P7" s="38" t="s">
        <v>316</v>
      </c>
      <c r="Q7" s="10" t="s">
        <v>317</v>
      </c>
      <c r="R7" s="10" t="s">
        <v>520</v>
      </c>
      <c r="S7" s="32" t="s">
        <v>456</v>
      </c>
      <c r="T7" s="10" t="s">
        <v>449</v>
      </c>
      <c r="U7" s="10" t="s">
        <v>522</v>
      </c>
      <c r="V7" s="17" t="s">
        <v>518</v>
      </c>
      <c r="W7" s="17" t="s">
        <v>313</v>
      </c>
      <c r="X7" s="10" t="s">
        <v>46</v>
      </c>
      <c r="Y7" s="10" t="s">
        <v>519</v>
      </c>
      <c r="Z7" s="11" t="s">
        <v>634</v>
      </c>
      <c r="AA7" s="11"/>
      <c r="AB7" s="10" t="s">
        <v>318</v>
      </c>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row>
    <row r="8" spans="1:267" s="2" customFormat="1" ht="247.5" customHeight="1" x14ac:dyDescent="0.2">
      <c r="A8" s="21">
        <v>7</v>
      </c>
      <c r="B8" s="10" t="s">
        <v>0</v>
      </c>
      <c r="C8" s="10" t="s">
        <v>56</v>
      </c>
      <c r="D8" s="10" t="s">
        <v>224</v>
      </c>
      <c r="E8" s="10" t="s">
        <v>57</v>
      </c>
      <c r="F8" s="10" t="s">
        <v>225</v>
      </c>
      <c r="G8" s="10" t="s">
        <v>227</v>
      </c>
      <c r="H8" s="10" t="s">
        <v>228</v>
      </c>
      <c r="I8" s="11" t="s">
        <v>229</v>
      </c>
      <c r="J8" s="10" t="s">
        <v>230</v>
      </c>
      <c r="K8" s="10">
        <v>2016</v>
      </c>
      <c r="L8" s="10" t="s">
        <v>87</v>
      </c>
      <c r="M8" s="10" t="s">
        <v>226</v>
      </c>
      <c r="N8" s="10" t="s">
        <v>231</v>
      </c>
      <c r="O8" s="10" t="s">
        <v>225</v>
      </c>
      <c r="P8" s="38" t="s">
        <v>679</v>
      </c>
      <c r="Q8" s="10" t="s">
        <v>526</v>
      </c>
      <c r="R8" s="10" t="s">
        <v>490</v>
      </c>
      <c r="S8" s="20" t="s">
        <v>523</v>
      </c>
      <c r="T8" s="10" t="s">
        <v>598</v>
      </c>
      <c r="U8" s="10" t="s">
        <v>234</v>
      </c>
      <c r="V8" s="30" t="s">
        <v>527</v>
      </c>
      <c r="W8" s="10" t="s">
        <v>525</v>
      </c>
      <c r="X8" s="10" t="s">
        <v>29</v>
      </c>
      <c r="Y8" s="10" t="s">
        <v>233</v>
      </c>
      <c r="Z8" s="11" t="s">
        <v>636</v>
      </c>
      <c r="AA8" s="11" t="s">
        <v>635</v>
      </c>
      <c r="AB8" s="10" t="s">
        <v>318</v>
      </c>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row>
    <row r="9" spans="1:267" s="2" customFormat="1" ht="174.75" customHeight="1" x14ac:dyDescent="0.2">
      <c r="A9" s="21">
        <v>8</v>
      </c>
      <c r="B9" s="10" t="s">
        <v>0</v>
      </c>
      <c r="C9" s="10" t="s">
        <v>56</v>
      </c>
      <c r="D9" s="10" t="s">
        <v>259</v>
      </c>
      <c r="E9" s="10" t="s">
        <v>57</v>
      </c>
      <c r="F9" s="10" t="s">
        <v>223</v>
      </c>
      <c r="G9" s="10" t="s">
        <v>222</v>
      </c>
      <c r="H9" s="10" t="s">
        <v>219</v>
      </c>
      <c r="I9" s="11" t="s">
        <v>220</v>
      </c>
      <c r="J9" s="10" t="s">
        <v>221</v>
      </c>
      <c r="K9" s="10">
        <v>2023</v>
      </c>
      <c r="L9" s="10" t="s">
        <v>87</v>
      </c>
      <c r="M9" s="10" t="s">
        <v>38</v>
      </c>
      <c r="N9" s="10" t="s">
        <v>72</v>
      </c>
      <c r="O9" s="10" t="s">
        <v>308</v>
      </c>
      <c r="P9" s="38">
        <v>196990</v>
      </c>
      <c r="Q9" s="10" t="s">
        <v>37</v>
      </c>
      <c r="R9" s="10" t="s">
        <v>489</v>
      </c>
      <c r="S9" s="20" t="s">
        <v>209</v>
      </c>
      <c r="T9" s="10" t="s">
        <v>209</v>
      </c>
      <c r="U9" s="37" t="s">
        <v>533</v>
      </c>
      <c r="V9" s="37" t="s">
        <v>311</v>
      </c>
      <c r="W9" s="17" t="s">
        <v>309</v>
      </c>
      <c r="X9" s="10" t="s">
        <v>29</v>
      </c>
      <c r="Y9" s="10" t="s">
        <v>310</v>
      </c>
      <c r="Z9" s="11" t="s">
        <v>312</v>
      </c>
      <c r="AA9" s="10" t="s">
        <v>51</v>
      </c>
      <c r="AB9" s="10" t="s">
        <v>318</v>
      </c>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row>
    <row r="10" spans="1:267" s="2" customFormat="1" ht="228" customHeight="1" x14ac:dyDescent="0.2">
      <c r="A10" s="21">
        <v>9</v>
      </c>
      <c r="B10" s="10" t="s">
        <v>0</v>
      </c>
      <c r="C10" s="13" t="s">
        <v>59</v>
      </c>
      <c r="D10" s="10" t="s">
        <v>42</v>
      </c>
      <c r="E10" s="10" t="s">
        <v>330</v>
      </c>
      <c r="F10" s="10" t="s">
        <v>133</v>
      </c>
      <c r="G10" s="10" t="s">
        <v>60</v>
      </c>
      <c r="H10" s="10" t="s">
        <v>134</v>
      </c>
      <c r="I10" s="11" t="s">
        <v>135</v>
      </c>
      <c r="J10" s="10" t="s">
        <v>136</v>
      </c>
      <c r="K10" s="10">
        <v>2019</v>
      </c>
      <c r="L10" s="10" t="s">
        <v>87</v>
      </c>
      <c r="M10" s="10" t="s">
        <v>38</v>
      </c>
      <c r="N10" s="10" t="s">
        <v>469</v>
      </c>
      <c r="O10" s="10" t="s">
        <v>477</v>
      </c>
      <c r="P10" s="38" t="s">
        <v>29</v>
      </c>
      <c r="Q10" s="10" t="s">
        <v>526</v>
      </c>
      <c r="R10" s="10" t="s">
        <v>265</v>
      </c>
      <c r="S10" s="12" t="s">
        <v>457</v>
      </c>
      <c r="T10" s="10" t="s">
        <v>450</v>
      </c>
      <c r="U10" s="10" t="s">
        <v>534</v>
      </c>
      <c r="V10" s="10" t="s">
        <v>236</v>
      </c>
      <c r="W10" s="10" t="s">
        <v>237</v>
      </c>
      <c r="X10" s="10" t="s">
        <v>22</v>
      </c>
      <c r="Y10" s="10" t="s">
        <v>374</v>
      </c>
      <c r="Z10" s="11" t="s">
        <v>137</v>
      </c>
      <c r="AA10" s="11" t="s">
        <v>138</v>
      </c>
      <c r="AB10" s="10" t="s">
        <v>235</v>
      </c>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row>
    <row r="11" spans="1:267" ht="143" customHeight="1" x14ac:dyDescent="0.2">
      <c r="A11" s="21">
        <v>10</v>
      </c>
      <c r="B11" s="10" t="s">
        <v>0</v>
      </c>
      <c r="C11" s="10" t="s">
        <v>49</v>
      </c>
      <c r="D11" s="10" t="s">
        <v>42</v>
      </c>
      <c r="E11" s="10" t="s">
        <v>68</v>
      </c>
      <c r="F11" s="10" t="s">
        <v>153</v>
      </c>
      <c r="G11" s="10" t="s">
        <v>69</v>
      </c>
      <c r="H11" s="10" t="s">
        <v>384</v>
      </c>
      <c r="I11" s="10" t="s">
        <v>154</v>
      </c>
      <c r="J11" s="10" t="s">
        <v>155</v>
      </c>
      <c r="K11" s="10">
        <v>2018</v>
      </c>
      <c r="L11" s="10" t="s">
        <v>87</v>
      </c>
      <c r="M11" s="10" t="s">
        <v>38</v>
      </c>
      <c r="N11" s="10" t="s">
        <v>184</v>
      </c>
      <c r="O11" s="10" t="s">
        <v>182</v>
      </c>
      <c r="P11" s="14" t="s">
        <v>29</v>
      </c>
      <c r="Q11" s="10" t="s">
        <v>528</v>
      </c>
      <c r="R11" s="10" t="s">
        <v>265</v>
      </c>
      <c r="S11" s="10" t="s">
        <v>458</v>
      </c>
      <c r="T11" s="10" t="s">
        <v>209</v>
      </c>
      <c r="U11" s="10" t="s">
        <v>536</v>
      </c>
      <c r="V11" s="10" t="s">
        <v>537</v>
      </c>
      <c r="W11" s="10" t="s">
        <v>156</v>
      </c>
      <c r="X11" s="13" t="s">
        <v>46</v>
      </c>
      <c r="Y11" s="10" t="s">
        <v>124</v>
      </c>
      <c r="Z11" s="11" t="s">
        <v>210</v>
      </c>
      <c r="AA11" s="11" t="s">
        <v>535</v>
      </c>
      <c r="AB11" s="14" t="s">
        <v>591</v>
      </c>
    </row>
    <row r="12" spans="1:267" ht="193.75" customHeight="1" x14ac:dyDescent="0.2">
      <c r="A12" s="21">
        <v>11</v>
      </c>
      <c r="B12" s="10" t="s">
        <v>0</v>
      </c>
      <c r="C12" s="10" t="s">
        <v>70</v>
      </c>
      <c r="D12" s="10" t="s">
        <v>42</v>
      </c>
      <c r="E12" s="10" t="s">
        <v>68</v>
      </c>
      <c r="F12" s="10" t="s">
        <v>157</v>
      </c>
      <c r="G12" s="10" t="s">
        <v>71</v>
      </c>
      <c r="H12" s="10" t="s">
        <v>158</v>
      </c>
      <c r="I12" s="11" t="s">
        <v>159</v>
      </c>
      <c r="J12" s="10" t="s">
        <v>238</v>
      </c>
      <c r="K12" s="10">
        <v>2013</v>
      </c>
      <c r="L12" s="10" t="s">
        <v>239</v>
      </c>
      <c r="M12" s="10" t="s">
        <v>38</v>
      </c>
      <c r="N12" s="10" t="s">
        <v>478</v>
      </c>
      <c r="O12" s="12" t="s">
        <v>479</v>
      </c>
      <c r="P12" s="38">
        <v>62174</v>
      </c>
      <c r="Q12" s="10" t="s">
        <v>526</v>
      </c>
      <c r="R12" s="10" t="s">
        <v>490</v>
      </c>
      <c r="S12" s="12" t="s">
        <v>459</v>
      </c>
      <c r="T12" s="10" t="s">
        <v>209</v>
      </c>
      <c r="U12" s="14" t="s">
        <v>637</v>
      </c>
      <c r="V12" s="14" t="s">
        <v>241</v>
      </c>
      <c r="W12" s="10" t="s">
        <v>538</v>
      </c>
      <c r="X12" s="13" t="s">
        <v>46</v>
      </c>
      <c r="Y12" s="10" t="s">
        <v>124</v>
      </c>
      <c r="Z12" s="11" t="s">
        <v>160</v>
      </c>
      <c r="AA12" s="11" t="s">
        <v>240</v>
      </c>
      <c r="AB12" s="64" t="s">
        <v>592</v>
      </c>
    </row>
    <row r="13" spans="1:267" s="6" customFormat="1" ht="140" customHeight="1" x14ac:dyDescent="0.2">
      <c r="A13" s="21">
        <v>12</v>
      </c>
      <c r="B13" s="10" t="s">
        <v>0</v>
      </c>
      <c r="C13" s="10" t="s">
        <v>39</v>
      </c>
      <c r="D13" s="10" t="s">
        <v>42</v>
      </c>
      <c r="E13" s="10" t="s">
        <v>76</v>
      </c>
      <c r="F13" s="10" t="s">
        <v>539</v>
      </c>
      <c r="G13" s="10" t="s">
        <v>77</v>
      </c>
      <c r="H13" s="10" t="s">
        <v>167</v>
      </c>
      <c r="I13" s="11" t="s">
        <v>168</v>
      </c>
      <c r="J13" s="10" t="s">
        <v>169</v>
      </c>
      <c r="K13" s="10">
        <v>2018</v>
      </c>
      <c r="L13" s="10" t="s">
        <v>87</v>
      </c>
      <c r="M13" s="10" t="s">
        <v>38</v>
      </c>
      <c r="N13" s="10" t="s">
        <v>473</v>
      </c>
      <c r="O13" s="10" t="s">
        <v>480</v>
      </c>
      <c r="P13" s="14" t="s">
        <v>253</v>
      </c>
      <c r="Q13" s="10" t="s">
        <v>37</v>
      </c>
      <c r="R13" s="10" t="s">
        <v>496</v>
      </c>
      <c r="S13" s="10" t="s">
        <v>460</v>
      </c>
      <c r="T13" s="10" t="s">
        <v>209</v>
      </c>
      <c r="U13" s="14" t="s">
        <v>541</v>
      </c>
      <c r="V13" s="14" t="s">
        <v>243</v>
      </c>
      <c r="W13" s="10" t="s">
        <v>540</v>
      </c>
      <c r="X13" s="12" t="s">
        <v>46</v>
      </c>
      <c r="Y13" s="10" t="s">
        <v>124</v>
      </c>
      <c r="Z13" s="11" t="s">
        <v>170</v>
      </c>
      <c r="AA13" s="11" t="s">
        <v>244</v>
      </c>
      <c r="AB13" s="10" t="s">
        <v>396</v>
      </c>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row>
    <row r="14" spans="1:267" ht="154" customHeight="1" x14ac:dyDescent="0.2">
      <c r="A14" s="21">
        <v>13</v>
      </c>
      <c r="B14" s="13" t="s">
        <v>0</v>
      </c>
      <c r="C14" s="13" t="s">
        <v>52</v>
      </c>
      <c r="D14" s="10" t="s">
        <v>171</v>
      </c>
      <c r="E14" s="10" t="s">
        <v>183</v>
      </c>
      <c r="F14" s="10" t="s">
        <v>542</v>
      </c>
      <c r="G14" s="10" t="s">
        <v>246</v>
      </c>
      <c r="H14" s="10" t="s">
        <v>173</v>
      </c>
      <c r="I14" s="11" t="s">
        <v>174</v>
      </c>
      <c r="J14" s="10" t="s">
        <v>247</v>
      </c>
      <c r="K14" s="10">
        <v>2011</v>
      </c>
      <c r="L14" s="10" t="s">
        <v>87</v>
      </c>
      <c r="M14" s="10" t="s">
        <v>38</v>
      </c>
      <c r="N14" s="10" t="s">
        <v>484</v>
      </c>
      <c r="O14" s="10" t="s">
        <v>248</v>
      </c>
      <c r="P14" s="14" t="s">
        <v>252</v>
      </c>
      <c r="Q14" s="10" t="s">
        <v>175</v>
      </c>
      <c r="R14" s="10" t="s">
        <v>492</v>
      </c>
      <c r="S14" s="10" t="s">
        <v>461</v>
      </c>
      <c r="T14" s="10" t="s">
        <v>250</v>
      </c>
      <c r="U14" s="10" t="s">
        <v>596</v>
      </c>
      <c r="V14" s="10" t="s">
        <v>638</v>
      </c>
      <c r="W14" s="10" t="s">
        <v>543</v>
      </c>
      <c r="X14" s="10" t="s">
        <v>22</v>
      </c>
      <c r="Y14" s="10" t="s">
        <v>249</v>
      </c>
      <c r="Z14" s="11" t="s">
        <v>176</v>
      </c>
      <c r="AA14" s="11" t="s">
        <v>177</v>
      </c>
      <c r="AB14" s="10" t="s">
        <v>235</v>
      </c>
    </row>
    <row r="15" spans="1:267" s="63" customFormat="1" ht="206.25" customHeight="1" x14ac:dyDescent="0.2">
      <c r="A15" s="23">
        <v>14</v>
      </c>
      <c r="B15" s="10" t="s">
        <v>3</v>
      </c>
      <c r="C15" s="10" t="s">
        <v>23</v>
      </c>
      <c r="D15" s="10" t="s">
        <v>42</v>
      </c>
      <c r="E15" s="10" t="s">
        <v>26</v>
      </c>
      <c r="F15" s="10" t="s">
        <v>254</v>
      </c>
      <c r="G15" s="10" t="s">
        <v>550</v>
      </c>
      <c r="H15" s="14" t="s">
        <v>323</v>
      </c>
      <c r="I15" s="11" t="s">
        <v>324</v>
      </c>
      <c r="J15" s="12" t="s">
        <v>325</v>
      </c>
      <c r="K15" s="10">
        <v>2014</v>
      </c>
      <c r="L15" s="10" t="s">
        <v>87</v>
      </c>
      <c r="M15" s="10" t="s">
        <v>38</v>
      </c>
      <c r="N15" s="10" t="s">
        <v>544</v>
      </c>
      <c r="O15" s="10" t="s">
        <v>545</v>
      </c>
      <c r="P15" s="38" t="s">
        <v>642</v>
      </c>
      <c r="Q15" s="10" t="s">
        <v>526</v>
      </c>
      <c r="R15" s="10" t="s">
        <v>263</v>
      </c>
      <c r="S15" s="10" t="s">
        <v>641</v>
      </c>
      <c r="T15" s="10" t="s">
        <v>437</v>
      </c>
      <c r="U15" s="14" t="s">
        <v>639</v>
      </c>
      <c r="V15" s="33" t="s">
        <v>640</v>
      </c>
      <c r="W15" s="10" t="s">
        <v>548</v>
      </c>
      <c r="X15" s="10" t="s">
        <v>546</v>
      </c>
      <c r="Y15" s="10" t="s">
        <v>547</v>
      </c>
      <c r="Z15" s="11" t="s">
        <v>90</v>
      </c>
      <c r="AA15" s="11" t="s">
        <v>91</v>
      </c>
      <c r="AB15" s="10" t="s">
        <v>589</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row>
    <row r="16" spans="1:267" ht="218.5" customHeight="1" x14ac:dyDescent="0.2">
      <c r="A16" s="23">
        <v>15</v>
      </c>
      <c r="B16" s="10" t="s">
        <v>3</v>
      </c>
      <c r="C16" s="10" t="s">
        <v>23</v>
      </c>
      <c r="D16" s="10" t="s">
        <v>85</v>
      </c>
      <c r="E16" s="10" t="s">
        <v>86</v>
      </c>
      <c r="F16" s="10" t="s">
        <v>255</v>
      </c>
      <c r="G16" s="10" t="s">
        <v>553</v>
      </c>
      <c r="H16" s="10" t="s">
        <v>272</v>
      </c>
      <c r="I16" s="11" t="s">
        <v>273</v>
      </c>
      <c r="J16" s="10" t="s">
        <v>274</v>
      </c>
      <c r="K16" s="10">
        <v>2010</v>
      </c>
      <c r="L16" s="10" t="s">
        <v>87</v>
      </c>
      <c r="M16" s="10" t="s">
        <v>38</v>
      </c>
      <c r="N16" s="10" t="s">
        <v>471</v>
      </c>
      <c r="O16" s="14" t="s">
        <v>322</v>
      </c>
      <c r="P16" s="38" t="s">
        <v>595</v>
      </c>
      <c r="Q16" s="10" t="s">
        <v>526</v>
      </c>
      <c r="R16" s="10" t="s">
        <v>263</v>
      </c>
      <c r="S16" s="20" t="s">
        <v>667</v>
      </c>
      <c r="T16" s="10" t="s">
        <v>436</v>
      </c>
      <c r="U16" s="10" t="s">
        <v>258</v>
      </c>
      <c r="V16" s="10" t="s">
        <v>256</v>
      </c>
      <c r="W16" s="16" t="s">
        <v>257</v>
      </c>
      <c r="X16" s="10" t="s">
        <v>376</v>
      </c>
      <c r="Y16" s="10" t="s">
        <v>375</v>
      </c>
      <c r="Z16" s="11" t="s">
        <v>88</v>
      </c>
      <c r="AA16" s="11" t="s">
        <v>89</v>
      </c>
      <c r="AB16" s="10" t="s">
        <v>589</v>
      </c>
    </row>
    <row r="17" spans="1:267" s="3" customFormat="1" ht="206.25" customHeight="1" x14ac:dyDescent="0.2">
      <c r="A17" s="23">
        <v>16</v>
      </c>
      <c r="B17" s="10" t="s">
        <v>3</v>
      </c>
      <c r="C17" s="10" t="s">
        <v>23</v>
      </c>
      <c r="D17" s="10" t="s">
        <v>556</v>
      </c>
      <c r="E17" s="10" t="s">
        <v>26</v>
      </c>
      <c r="F17" s="10" t="s">
        <v>551</v>
      </c>
      <c r="G17" s="10" t="s">
        <v>552</v>
      </c>
      <c r="H17" s="14" t="s">
        <v>554</v>
      </c>
      <c r="I17" s="11" t="s">
        <v>555</v>
      </c>
      <c r="J17" s="10" t="s">
        <v>561</v>
      </c>
      <c r="K17" s="10">
        <v>2010</v>
      </c>
      <c r="L17" s="10" t="s">
        <v>87</v>
      </c>
      <c r="M17" s="10" t="s">
        <v>38</v>
      </c>
      <c r="N17" s="10" t="s">
        <v>594</v>
      </c>
      <c r="O17" s="10" t="s">
        <v>605</v>
      </c>
      <c r="P17" s="38" t="s">
        <v>679</v>
      </c>
      <c r="Q17" s="10" t="s">
        <v>557</v>
      </c>
      <c r="R17" s="10" t="s">
        <v>558</v>
      </c>
      <c r="S17" s="20" t="s">
        <v>559</v>
      </c>
      <c r="T17" s="10" t="s">
        <v>599</v>
      </c>
      <c r="U17" s="14" t="s">
        <v>560</v>
      </c>
      <c r="V17" s="33" t="s">
        <v>600</v>
      </c>
      <c r="W17" s="10" t="s">
        <v>562</v>
      </c>
      <c r="X17" s="10" t="s">
        <v>22</v>
      </c>
      <c r="Y17" s="10" t="s">
        <v>694</v>
      </c>
      <c r="Z17" s="11" t="s">
        <v>549</v>
      </c>
      <c r="AA17" s="11"/>
      <c r="AB17" s="10" t="s">
        <v>589</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row>
    <row r="18" spans="1:267" ht="319.25" customHeight="1" x14ac:dyDescent="0.2">
      <c r="A18" s="23">
        <v>17</v>
      </c>
      <c r="B18" s="10" t="s">
        <v>3</v>
      </c>
      <c r="C18" s="10" t="s">
        <v>41</v>
      </c>
      <c r="D18" s="10" t="s">
        <v>42</v>
      </c>
      <c r="E18" s="10" t="s">
        <v>107</v>
      </c>
      <c r="F18" s="10" t="s">
        <v>108</v>
      </c>
      <c r="G18" s="10" t="s">
        <v>261</v>
      </c>
      <c r="H18" s="10" t="s">
        <v>109</v>
      </c>
      <c r="I18" s="11" t="s">
        <v>110</v>
      </c>
      <c r="J18" s="10" t="s">
        <v>260</v>
      </c>
      <c r="K18" s="10">
        <v>2001</v>
      </c>
      <c r="L18" s="10" t="s">
        <v>87</v>
      </c>
      <c r="M18" s="10" t="s">
        <v>38</v>
      </c>
      <c r="N18" s="10" t="s">
        <v>36</v>
      </c>
      <c r="O18" s="10" t="s">
        <v>604</v>
      </c>
      <c r="P18" s="38" t="s">
        <v>679</v>
      </c>
      <c r="Q18" s="10" t="s">
        <v>526</v>
      </c>
      <c r="R18" s="10" t="s">
        <v>501</v>
      </c>
      <c r="S18" s="10" t="s">
        <v>462</v>
      </c>
      <c r="T18" s="10" t="s">
        <v>438</v>
      </c>
      <c r="U18" s="31" t="s">
        <v>643</v>
      </c>
      <c r="V18" s="14" t="s">
        <v>566</v>
      </c>
      <c r="W18" s="10" t="s">
        <v>187</v>
      </c>
      <c r="X18" s="10" t="s">
        <v>22</v>
      </c>
      <c r="Y18" s="10" t="s">
        <v>377</v>
      </c>
      <c r="Z18" s="11" t="s">
        <v>602</v>
      </c>
      <c r="AA18" s="11" t="s">
        <v>603</v>
      </c>
      <c r="AB18" s="10" t="s">
        <v>266</v>
      </c>
    </row>
    <row r="19" spans="1:267" ht="232.25" customHeight="1" x14ac:dyDescent="0.2">
      <c r="A19" s="23">
        <v>18</v>
      </c>
      <c r="B19" s="10" t="s">
        <v>3</v>
      </c>
      <c r="C19" s="10" t="s">
        <v>64</v>
      </c>
      <c r="D19" s="10" t="s">
        <v>42</v>
      </c>
      <c r="E19" s="10" t="s">
        <v>147</v>
      </c>
      <c r="F19" s="10" t="s">
        <v>201</v>
      </c>
      <c r="G19" s="10" t="s">
        <v>567</v>
      </c>
      <c r="H19" s="10" t="s">
        <v>267</v>
      </c>
      <c r="I19" s="11" t="s">
        <v>268</v>
      </c>
      <c r="J19" s="10" t="s">
        <v>269</v>
      </c>
      <c r="K19" s="10">
        <v>2018</v>
      </c>
      <c r="L19" s="10" t="s">
        <v>87</v>
      </c>
      <c r="M19" s="10" t="s">
        <v>38</v>
      </c>
      <c r="N19" s="10" t="s">
        <v>473</v>
      </c>
      <c r="O19" s="10" t="s">
        <v>481</v>
      </c>
      <c r="P19" s="14" t="s">
        <v>271</v>
      </c>
      <c r="Q19" s="10" t="s">
        <v>528</v>
      </c>
      <c r="R19" s="10" t="s">
        <v>495</v>
      </c>
      <c r="S19" s="10" t="s">
        <v>668</v>
      </c>
      <c r="T19" s="10" t="s">
        <v>51</v>
      </c>
      <c r="U19" s="10" t="s">
        <v>425</v>
      </c>
      <c r="V19" s="10" t="s">
        <v>665</v>
      </c>
      <c r="W19" s="10" t="s">
        <v>148</v>
      </c>
      <c r="X19" s="10" t="s">
        <v>22</v>
      </c>
      <c r="Y19" s="10" t="s">
        <v>378</v>
      </c>
      <c r="Z19" s="11" t="s">
        <v>149</v>
      </c>
      <c r="AA19" s="11" t="s">
        <v>270</v>
      </c>
      <c r="AB19" s="10" t="s">
        <v>150</v>
      </c>
    </row>
    <row r="20" spans="1:267" ht="291" customHeight="1" x14ac:dyDescent="0.2">
      <c r="A20" s="24">
        <v>19</v>
      </c>
      <c r="B20" s="10" t="s">
        <v>597</v>
      </c>
      <c r="C20" s="10" t="s">
        <v>17</v>
      </c>
      <c r="D20" s="10" t="s">
        <v>78</v>
      </c>
      <c r="E20" s="10" t="s">
        <v>18</v>
      </c>
      <c r="F20" s="10" t="s">
        <v>79</v>
      </c>
      <c r="G20" s="10" t="s">
        <v>19</v>
      </c>
      <c r="H20" s="14" t="s">
        <v>80</v>
      </c>
      <c r="I20" s="10" t="s">
        <v>81</v>
      </c>
      <c r="J20" s="10" t="s">
        <v>82</v>
      </c>
      <c r="K20" s="10">
        <v>2016</v>
      </c>
      <c r="L20" s="10" t="s">
        <v>277</v>
      </c>
      <c r="M20" s="10" t="s">
        <v>38</v>
      </c>
      <c r="N20" s="10" t="s">
        <v>474</v>
      </c>
      <c r="O20" s="14" t="s">
        <v>278</v>
      </c>
      <c r="P20" s="38" t="s">
        <v>279</v>
      </c>
      <c r="Q20" s="10" t="s">
        <v>526</v>
      </c>
      <c r="R20" s="10" t="s">
        <v>491</v>
      </c>
      <c r="S20" s="10" t="s">
        <v>669</v>
      </c>
      <c r="T20" s="14" t="s">
        <v>439</v>
      </c>
      <c r="U20" s="10" t="s">
        <v>662</v>
      </c>
      <c r="V20" s="10" t="s">
        <v>275</v>
      </c>
      <c r="W20" s="10" t="s">
        <v>280</v>
      </c>
      <c r="X20" s="10" t="s">
        <v>22</v>
      </c>
      <c r="Y20" s="10" t="s">
        <v>379</v>
      </c>
      <c r="Z20" s="11" t="s">
        <v>84</v>
      </c>
      <c r="AA20" s="10" t="s">
        <v>276</v>
      </c>
      <c r="AB20" s="10" t="s">
        <v>235</v>
      </c>
    </row>
    <row r="21" spans="1:267" ht="262.5" customHeight="1" x14ac:dyDescent="0.2">
      <c r="A21" s="24">
        <v>20</v>
      </c>
      <c r="B21" s="10" t="s">
        <v>597</v>
      </c>
      <c r="C21" s="10" t="s">
        <v>23</v>
      </c>
      <c r="D21" s="10" t="s">
        <v>92</v>
      </c>
      <c r="E21" s="10" t="s">
        <v>30</v>
      </c>
      <c r="F21" s="10" t="s">
        <v>93</v>
      </c>
      <c r="G21" s="10" t="s">
        <v>609</v>
      </c>
      <c r="H21" s="10" t="s">
        <v>611</v>
      </c>
      <c r="I21" s="11" t="s">
        <v>94</v>
      </c>
      <c r="J21" s="10" t="s">
        <v>95</v>
      </c>
      <c r="K21" s="10">
        <v>2011</v>
      </c>
      <c r="L21" s="10" t="s">
        <v>613</v>
      </c>
      <c r="M21" s="10" t="s">
        <v>612</v>
      </c>
      <c r="N21" s="10" t="s">
        <v>208</v>
      </c>
      <c r="O21" s="34" t="s">
        <v>281</v>
      </c>
      <c r="P21" s="38" t="s">
        <v>680</v>
      </c>
      <c r="Q21" s="10" t="s">
        <v>526</v>
      </c>
      <c r="R21" s="10" t="s">
        <v>263</v>
      </c>
      <c r="S21" s="20" t="s">
        <v>463</v>
      </c>
      <c r="T21" s="10" t="s">
        <v>440</v>
      </c>
      <c r="U21" s="34" t="s">
        <v>283</v>
      </c>
      <c r="V21" s="10" t="s">
        <v>282</v>
      </c>
      <c r="W21" s="10" t="s">
        <v>284</v>
      </c>
      <c r="X21" s="10" t="s">
        <v>22</v>
      </c>
      <c r="Y21" s="10" t="s">
        <v>695</v>
      </c>
      <c r="Z21" s="11" t="s">
        <v>211</v>
      </c>
      <c r="AA21" s="10" t="s">
        <v>51</v>
      </c>
      <c r="AB21" s="10" t="s">
        <v>589</v>
      </c>
    </row>
    <row r="22" spans="1:267" s="5" customFormat="1" ht="227.25" customHeight="1" x14ac:dyDescent="0.2">
      <c r="A22" s="24">
        <v>21</v>
      </c>
      <c r="B22" s="10" t="s">
        <v>597</v>
      </c>
      <c r="C22" s="10" t="s">
        <v>23</v>
      </c>
      <c r="D22" s="10" t="s">
        <v>42</v>
      </c>
      <c r="E22" s="10" t="s">
        <v>44</v>
      </c>
      <c r="F22" s="10" t="s">
        <v>111</v>
      </c>
      <c r="G22" s="10" t="s">
        <v>609</v>
      </c>
      <c r="H22" s="18" t="s">
        <v>112</v>
      </c>
      <c r="I22" s="19" t="s">
        <v>113</v>
      </c>
      <c r="J22" s="13" t="s">
        <v>114</v>
      </c>
      <c r="K22" s="13">
        <v>2020</v>
      </c>
      <c r="L22" s="13" t="s">
        <v>87</v>
      </c>
      <c r="M22" s="10" t="s">
        <v>38</v>
      </c>
      <c r="N22" s="10" t="s">
        <v>195</v>
      </c>
      <c r="O22" s="10" t="s">
        <v>644</v>
      </c>
      <c r="P22" s="38" t="s">
        <v>646</v>
      </c>
      <c r="Q22" s="10" t="s">
        <v>529</v>
      </c>
      <c r="R22" s="10" t="s">
        <v>262</v>
      </c>
      <c r="S22" s="20" t="s">
        <v>670</v>
      </c>
      <c r="T22" s="10" t="s">
        <v>441</v>
      </c>
      <c r="U22" s="35" t="s">
        <v>671</v>
      </c>
      <c r="V22" s="10" t="s">
        <v>606</v>
      </c>
      <c r="W22" s="10" t="s">
        <v>645</v>
      </c>
      <c r="X22" s="10" t="s">
        <v>46</v>
      </c>
      <c r="Y22" s="10" t="s">
        <v>124</v>
      </c>
      <c r="Z22" s="11" t="s">
        <v>116</v>
      </c>
      <c r="AA22" s="10" t="s">
        <v>51</v>
      </c>
      <c r="AB22" s="10" t="s">
        <v>589</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row>
    <row r="23" spans="1:267" ht="153.5" customHeight="1" x14ac:dyDescent="0.2">
      <c r="A23" s="24">
        <v>22</v>
      </c>
      <c r="B23" s="10" t="s">
        <v>597</v>
      </c>
      <c r="C23" s="10" t="s">
        <v>23</v>
      </c>
      <c r="D23" s="10" t="s">
        <v>42</v>
      </c>
      <c r="E23" s="10" t="s">
        <v>47</v>
      </c>
      <c r="F23" s="10" t="s">
        <v>117</v>
      </c>
      <c r="G23" s="10" t="s">
        <v>48</v>
      </c>
      <c r="H23" s="13" t="s">
        <v>118</v>
      </c>
      <c r="I23" s="11" t="s">
        <v>119</v>
      </c>
      <c r="J23" s="13" t="s">
        <v>120</v>
      </c>
      <c r="K23" s="13">
        <v>2022</v>
      </c>
      <c r="L23" s="13" t="s">
        <v>87</v>
      </c>
      <c r="M23" s="10" t="s">
        <v>38</v>
      </c>
      <c r="N23" s="10" t="s">
        <v>483</v>
      </c>
      <c r="O23" s="10" t="s">
        <v>285</v>
      </c>
      <c r="P23" s="38" t="s">
        <v>568</v>
      </c>
      <c r="Q23" s="10" t="s">
        <v>526</v>
      </c>
      <c r="R23" s="10" t="s">
        <v>263</v>
      </c>
      <c r="S23" s="20" t="s">
        <v>607</v>
      </c>
      <c r="T23" s="10" t="s">
        <v>442</v>
      </c>
      <c r="U23" s="31" t="s">
        <v>569</v>
      </c>
      <c r="V23" s="33" t="s">
        <v>286</v>
      </c>
      <c r="W23" s="10" t="s">
        <v>287</v>
      </c>
      <c r="X23" s="10" t="s">
        <v>22</v>
      </c>
      <c r="Y23" s="10" t="s">
        <v>380</v>
      </c>
      <c r="Z23" s="11" t="s">
        <v>121</v>
      </c>
      <c r="AA23" s="10" t="s">
        <v>51</v>
      </c>
      <c r="AB23" s="10" t="s">
        <v>589</v>
      </c>
    </row>
    <row r="24" spans="1:267" ht="241.25" customHeight="1" x14ac:dyDescent="0.2">
      <c r="A24" s="24">
        <v>23</v>
      </c>
      <c r="B24" s="10" t="s">
        <v>597</v>
      </c>
      <c r="C24" s="10" t="s">
        <v>23</v>
      </c>
      <c r="D24" s="10" t="s">
        <v>161</v>
      </c>
      <c r="E24" s="10" t="s">
        <v>189</v>
      </c>
      <c r="F24" s="10" t="s">
        <v>190</v>
      </c>
      <c r="G24" s="10" t="s">
        <v>73</v>
      </c>
      <c r="H24" s="14" t="s">
        <v>290</v>
      </c>
      <c r="I24" s="11" t="s">
        <v>292</v>
      </c>
      <c r="J24" s="14" t="s">
        <v>291</v>
      </c>
      <c r="K24" s="10">
        <v>2017</v>
      </c>
      <c r="L24" s="10">
        <v>2025</v>
      </c>
      <c r="M24" s="10" t="s">
        <v>38</v>
      </c>
      <c r="N24" s="10" t="s">
        <v>573</v>
      </c>
      <c r="O24" s="10" t="s">
        <v>288</v>
      </c>
      <c r="P24" s="66" t="s">
        <v>672</v>
      </c>
      <c r="Q24" s="10" t="s">
        <v>530</v>
      </c>
      <c r="R24" s="10" t="s">
        <v>263</v>
      </c>
      <c r="S24" s="20" t="s">
        <v>464</v>
      </c>
      <c r="T24" s="10" t="s">
        <v>443</v>
      </c>
      <c r="U24" s="14" t="s">
        <v>289</v>
      </c>
      <c r="V24" s="36" t="s">
        <v>570</v>
      </c>
      <c r="W24" s="10" t="s">
        <v>571</v>
      </c>
      <c r="X24" s="10" t="s">
        <v>22</v>
      </c>
      <c r="Y24" s="10" t="s">
        <v>381</v>
      </c>
      <c r="Z24" s="11" t="s">
        <v>163</v>
      </c>
      <c r="AA24" s="10" t="s">
        <v>51</v>
      </c>
      <c r="AB24" s="10" t="s">
        <v>589</v>
      </c>
    </row>
    <row r="25" spans="1:267" ht="185.25" customHeight="1" x14ac:dyDescent="0.2">
      <c r="A25" s="24">
        <v>24</v>
      </c>
      <c r="B25" s="10" t="s">
        <v>597</v>
      </c>
      <c r="C25" s="10" t="s">
        <v>23</v>
      </c>
      <c r="D25" s="10" t="s">
        <v>164</v>
      </c>
      <c r="E25" s="10" t="s">
        <v>659</v>
      </c>
      <c r="F25" s="10" t="s">
        <v>293</v>
      </c>
      <c r="G25" s="10" t="s">
        <v>609</v>
      </c>
      <c r="H25" s="13" t="s">
        <v>191</v>
      </c>
      <c r="I25" s="11" t="s">
        <v>192</v>
      </c>
      <c r="J25" s="10" t="s">
        <v>165</v>
      </c>
      <c r="K25" s="10">
        <v>2010</v>
      </c>
      <c r="L25" s="10" t="s">
        <v>87</v>
      </c>
      <c r="M25" s="10" t="s">
        <v>38</v>
      </c>
      <c r="N25" s="10" t="s">
        <v>657</v>
      </c>
      <c r="O25" s="10" t="s">
        <v>660</v>
      </c>
      <c r="P25" s="38" t="s">
        <v>658</v>
      </c>
      <c r="Q25" s="10" t="s">
        <v>531</v>
      </c>
      <c r="R25" s="10" t="s">
        <v>262</v>
      </c>
      <c r="S25" s="14" t="s">
        <v>666</v>
      </c>
      <c r="T25" s="10" t="s">
        <v>434</v>
      </c>
      <c r="U25" s="14" t="s">
        <v>610</v>
      </c>
      <c r="V25" s="14" t="s">
        <v>574</v>
      </c>
      <c r="W25" s="10" t="s">
        <v>588</v>
      </c>
      <c r="X25" s="10" t="s">
        <v>22</v>
      </c>
      <c r="Y25" s="10" t="s">
        <v>294</v>
      </c>
      <c r="Z25" s="11" t="s">
        <v>193</v>
      </c>
      <c r="AA25" s="60" t="s">
        <v>647</v>
      </c>
      <c r="AB25" s="10" t="s">
        <v>589</v>
      </c>
    </row>
    <row r="26" spans="1:267" ht="218.75" customHeight="1" x14ac:dyDescent="0.2">
      <c r="A26" s="24">
        <v>25</v>
      </c>
      <c r="B26" s="10" t="s">
        <v>597</v>
      </c>
      <c r="C26" s="10" t="s">
        <v>33</v>
      </c>
      <c r="D26" s="10" t="s">
        <v>42</v>
      </c>
      <c r="E26" s="10" t="s">
        <v>34</v>
      </c>
      <c r="F26" s="10" t="s">
        <v>99</v>
      </c>
      <c r="G26" s="10" t="s">
        <v>326</v>
      </c>
      <c r="H26" s="10" t="s">
        <v>100</v>
      </c>
      <c r="I26" s="11" t="s">
        <v>295</v>
      </c>
      <c r="J26" s="10" t="s">
        <v>101</v>
      </c>
      <c r="K26" s="10">
        <v>2020</v>
      </c>
      <c r="L26" s="10">
        <v>2025</v>
      </c>
      <c r="M26" s="10" t="s">
        <v>38</v>
      </c>
      <c r="N26" s="10" t="s">
        <v>472</v>
      </c>
      <c r="O26" s="14" t="s">
        <v>482</v>
      </c>
      <c r="P26" s="67">
        <v>649772</v>
      </c>
      <c r="Q26" s="10" t="s">
        <v>37</v>
      </c>
      <c r="R26" s="10" t="s">
        <v>262</v>
      </c>
      <c r="S26" s="20" t="s">
        <v>608</v>
      </c>
      <c r="T26" s="10" t="s">
        <v>444</v>
      </c>
      <c r="U26" s="14" t="s">
        <v>576</v>
      </c>
      <c r="V26" s="10" t="s">
        <v>575</v>
      </c>
      <c r="W26" s="10" t="s">
        <v>648</v>
      </c>
      <c r="X26" s="10" t="s">
        <v>22</v>
      </c>
      <c r="Y26" s="10" t="s">
        <v>382</v>
      </c>
      <c r="Z26" s="11" t="s">
        <v>327</v>
      </c>
      <c r="AA26" s="60" t="s">
        <v>654</v>
      </c>
      <c r="AB26" s="13" t="s">
        <v>235</v>
      </c>
    </row>
    <row r="27" spans="1:267" ht="249.5" customHeight="1" x14ac:dyDescent="0.2">
      <c r="A27" s="24">
        <v>26</v>
      </c>
      <c r="B27" s="10" t="s">
        <v>597</v>
      </c>
      <c r="C27" s="10" t="s">
        <v>32</v>
      </c>
      <c r="D27" s="10" t="s">
        <v>42</v>
      </c>
      <c r="E27" s="10" t="s">
        <v>18</v>
      </c>
      <c r="F27" s="10" t="s">
        <v>297</v>
      </c>
      <c r="G27" s="10" t="s">
        <v>140</v>
      </c>
      <c r="H27" s="10" t="s">
        <v>577</v>
      </c>
      <c r="I27" s="11" t="s">
        <v>298</v>
      </c>
      <c r="J27" s="10" t="s">
        <v>96</v>
      </c>
      <c r="K27" s="10">
        <v>2014</v>
      </c>
      <c r="L27" s="10" t="s">
        <v>87</v>
      </c>
      <c r="M27" s="10" t="s">
        <v>38</v>
      </c>
      <c r="N27" s="10" t="s">
        <v>184</v>
      </c>
      <c r="O27" s="10" t="s">
        <v>301</v>
      </c>
      <c r="P27" s="38" t="s">
        <v>303</v>
      </c>
      <c r="Q27" s="10" t="s">
        <v>532</v>
      </c>
      <c r="R27" s="10" t="s">
        <v>492</v>
      </c>
      <c r="S27" s="20" t="s">
        <v>649</v>
      </c>
      <c r="T27" s="10" t="s">
        <v>435</v>
      </c>
      <c r="U27" s="14" t="s">
        <v>650</v>
      </c>
      <c r="V27" s="10" t="s">
        <v>296</v>
      </c>
      <c r="W27" s="10" t="s">
        <v>300</v>
      </c>
      <c r="X27" s="10" t="s">
        <v>22</v>
      </c>
      <c r="Y27" s="18" t="s">
        <v>651</v>
      </c>
      <c r="Z27" s="11" t="s">
        <v>98</v>
      </c>
      <c r="AA27" s="11" t="s">
        <v>299</v>
      </c>
      <c r="AB27" s="10" t="s">
        <v>590</v>
      </c>
    </row>
    <row r="28" spans="1:267" ht="234" customHeight="1" x14ac:dyDescent="0.2">
      <c r="A28" s="24">
        <v>27</v>
      </c>
      <c r="B28" s="10" t="s">
        <v>597</v>
      </c>
      <c r="C28" s="10" t="s">
        <v>61</v>
      </c>
      <c r="D28" s="10" t="s">
        <v>42</v>
      </c>
      <c r="E28" s="10" t="s">
        <v>139</v>
      </c>
      <c r="F28" s="10" t="s">
        <v>62</v>
      </c>
      <c r="G28" s="10" t="s">
        <v>140</v>
      </c>
      <c r="H28" s="10" t="s">
        <v>141</v>
      </c>
      <c r="I28" s="11" t="s">
        <v>142</v>
      </c>
      <c r="J28" s="10" t="s">
        <v>143</v>
      </c>
      <c r="K28" s="10">
        <v>2011</v>
      </c>
      <c r="L28" s="10" t="s">
        <v>302</v>
      </c>
      <c r="M28" s="10" t="s">
        <v>38</v>
      </c>
      <c r="N28" s="10" t="s">
        <v>579</v>
      </c>
      <c r="O28" s="12" t="s">
        <v>614</v>
      </c>
      <c r="P28" s="38" t="s">
        <v>580</v>
      </c>
      <c r="Q28" s="10" t="s">
        <v>37</v>
      </c>
      <c r="R28" s="10" t="s">
        <v>262</v>
      </c>
      <c r="S28" s="20" t="s">
        <v>676</v>
      </c>
      <c r="T28" s="10" t="s">
        <v>445</v>
      </c>
      <c r="U28" s="10" t="s">
        <v>675</v>
      </c>
      <c r="V28" s="10" t="s">
        <v>677</v>
      </c>
      <c r="W28" s="10" t="s">
        <v>601</v>
      </c>
      <c r="X28" s="10" t="s">
        <v>22</v>
      </c>
      <c r="Y28" s="10" t="s">
        <v>656</v>
      </c>
      <c r="Z28" s="11" t="s">
        <v>652</v>
      </c>
      <c r="AA28" s="60"/>
      <c r="AB28" s="60" t="s">
        <v>655</v>
      </c>
    </row>
    <row r="29" spans="1:267" ht="129.75" customHeight="1" x14ac:dyDescent="0.2">
      <c r="A29" s="24">
        <v>28</v>
      </c>
      <c r="B29" s="10" t="s">
        <v>597</v>
      </c>
      <c r="C29" s="10" t="s">
        <v>61</v>
      </c>
      <c r="D29" s="10" t="s">
        <v>42</v>
      </c>
      <c r="E29" s="10" t="s">
        <v>306</v>
      </c>
      <c r="F29" s="10" t="s">
        <v>581</v>
      </c>
      <c r="G29" s="10" t="s">
        <v>63</v>
      </c>
      <c r="H29" s="10" t="s">
        <v>582</v>
      </c>
      <c r="I29" s="11" t="s">
        <v>584</v>
      </c>
      <c r="J29" s="10" t="s">
        <v>145</v>
      </c>
      <c r="K29" s="10">
        <v>2009</v>
      </c>
      <c r="L29" s="10" t="s">
        <v>87</v>
      </c>
      <c r="M29" s="10" t="s">
        <v>38</v>
      </c>
      <c r="N29" s="10" t="s">
        <v>678</v>
      </c>
      <c r="O29" s="10" t="s">
        <v>305</v>
      </c>
      <c r="P29" s="38">
        <f>161345+162455+125000+162000</f>
        <v>610800</v>
      </c>
      <c r="Q29" s="10" t="s">
        <v>526</v>
      </c>
      <c r="R29" s="10" t="s">
        <v>496</v>
      </c>
      <c r="S29" s="20" t="s">
        <v>674</v>
      </c>
      <c r="T29" s="10" t="s">
        <v>446</v>
      </c>
      <c r="U29" s="10" t="s">
        <v>585</v>
      </c>
      <c r="V29" s="10" t="s">
        <v>673</v>
      </c>
      <c r="W29" s="10" t="s">
        <v>500</v>
      </c>
      <c r="X29" s="10" t="s">
        <v>22</v>
      </c>
      <c r="Y29" s="10" t="s">
        <v>307</v>
      </c>
      <c r="Z29" s="11" t="s">
        <v>146</v>
      </c>
      <c r="AA29" s="10" t="s">
        <v>304</v>
      </c>
      <c r="AB29" s="60" t="s">
        <v>655</v>
      </c>
    </row>
    <row r="30" spans="1:267" s="27" customFormat="1" ht="146" customHeight="1" x14ac:dyDescent="0.2">
      <c r="A30" s="25">
        <v>29</v>
      </c>
      <c r="B30" s="10" t="s">
        <v>188</v>
      </c>
      <c r="C30" s="10" t="s">
        <v>65</v>
      </c>
      <c r="D30" s="10" t="s">
        <v>42</v>
      </c>
      <c r="E30" s="10" t="s">
        <v>66</v>
      </c>
      <c r="F30" s="10" t="s">
        <v>198</v>
      </c>
      <c r="G30" s="10" t="s">
        <v>67</v>
      </c>
      <c r="H30" s="10" t="s">
        <v>178</v>
      </c>
      <c r="I30" s="11" t="s">
        <v>179</v>
      </c>
      <c r="J30" s="10" t="s">
        <v>180</v>
      </c>
      <c r="K30" s="10">
        <v>2018</v>
      </c>
      <c r="L30" s="10" t="s">
        <v>87</v>
      </c>
      <c r="M30" s="10" t="s">
        <v>38</v>
      </c>
      <c r="N30" s="10" t="s">
        <v>476</v>
      </c>
      <c r="O30" s="10" t="s">
        <v>199</v>
      </c>
      <c r="P30" s="38" t="s">
        <v>653</v>
      </c>
      <c r="Q30" s="10" t="s">
        <v>232</v>
      </c>
      <c r="R30" s="10" t="s">
        <v>496</v>
      </c>
      <c r="S30" s="10" t="s">
        <v>465</v>
      </c>
      <c r="T30" s="10" t="s">
        <v>447</v>
      </c>
      <c r="U30" s="10" t="s">
        <v>586</v>
      </c>
      <c r="V30" s="10" t="s">
        <v>587</v>
      </c>
      <c r="W30" s="10" t="s">
        <v>151</v>
      </c>
      <c r="X30" s="10" t="s">
        <v>22</v>
      </c>
      <c r="Y30" s="10" t="s">
        <v>196</v>
      </c>
      <c r="Z30" s="11" t="s">
        <v>197</v>
      </c>
      <c r="AA30" s="10" t="s">
        <v>51</v>
      </c>
      <c r="AB30" s="10" t="s">
        <v>181</v>
      </c>
    </row>
    <row r="31" spans="1:267" x14ac:dyDescent="0.2">
      <c r="H31" s="68" t="s">
        <v>583</v>
      </c>
      <c r="Z31" s="70"/>
    </row>
    <row r="32" spans="1:267" s="40" customFormat="1" x14ac:dyDescent="0.25">
      <c r="A32" s="68"/>
      <c r="B32" s="68"/>
      <c r="C32" s="68"/>
      <c r="D32" s="68"/>
      <c r="E32" s="68"/>
      <c r="F32" s="68"/>
      <c r="G32" s="68"/>
      <c r="H32" s="68"/>
      <c r="I32" s="12"/>
      <c r="J32" s="68"/>
      <c r="K32" s="68"/>
      <c r="L32" s="68"/>
      <c r="M32" s="68"/>
      <c r="N32" s="68"/>
      <c r="O32" s="12"/>
      <c r="P32" s="69"/>
      <c r="Q32" s="68"/>
      <c r="R32" s="68"/>
      <c r="S32" s="68"/>
      <c r="T32" s="12"/>
      <c r="U32" s="68"/>
      <c r="V32" s="68"/>
      <c r="W32" s="68"/>
      <c r="X32" s="68"/>
      <c r="Y32" s="68"/>
      <c r="Z32" s="68"/>
      <c r="AA32" s="12"/>
      <c r="AB32" s="68"/>
    </row>
    <row r="33" spans="1:28" s="40" customFormat="1" x14ac:dyDescent="0.25">
      <c r="A33" s="68"/>
      <c r="B33" s="68"/>
      <c r="C33" s="68"/>
      <c r="D33" s="68"/>
      <c r="E33" s="68"/>
      <c r="F33" s="68"/>
      <c r="G33" s="68"/>
      <c r="H33" s="68"/>
      <c r="I33" s="12"/>
      <c r="J33" s="68"/>
      <c r="K33" s="68"/>
      <c r="L33" s="68"/>
      <c r="M33" s="68"/>
      <c r="N33" s="68"/>
      <c r="O33" s="12"/>
      <c r="P33" s="69"/>
      <c r="Q33" s="68"/>
      <c r="R33" s="68"/>
      <c r="S33" s="68"/>
      <c r="T33" s="12"/>
      <c r="U33" s="68"/>
      <c r="V33" s="68"/>
      <c r="W33" s="68"/>
      <c r="X33" s="68"/>
      <c r="Y33" s="68"/>
      <c r="Z33" s="68"/>
      <c r="AA33" s="12"/>
      <c r="AB33" s="68"/>
    </row>
    <row r="34" spans="1:28" s="40" customFormat="1" x14ac:dyDescent="0.25">
      <c r="A34" s="68"/>
      <c r="B34" s="68"/>
      <c r="C34" s="68"/>
      <c r="D34" s="68"/>
      <c r="E34" s="68"/>
      <c r="F34" s="68"/>
      <c r="G34" s="68"/>
      <c r="H34" s="68"/>
      <c r="I34" s="12"/>
      <c r="J34" s="68"/>
      <c r="K34" s="68"/>
      <c r="L34" s="68"/>
      <c r="M34" s="68"/>
      <c r="N34" s="68"/>
      <c r="O34" s="12"/>
      <c r="P34" s="69"/>
      <c r="Q34" s="68"/>
      <c r="R34" s="68"/>
      <c r="S34" s="68"/>
      <c r="T34" s="12"/>
      <c r="U34" s="68"/>
      <c r="V34" s="68"/>
      <c r="W34" s="68"/>
      <c r="X34" s="68"/>
      <c r="Y34" s="68"/>
      <c r="Z34" s="68"/>
      <c r="AA34" s="12"/>
      <c r="AB34" s="68"/>
    </row>
    <row r="35" spans="1:28" s="40" customFormat="1" x14ac:dyDescent="0.25">
      <c r="A35" s="68"/>
      <c r="B35" s="68"/>
      <c r="C35" s="68"/>
      <c r="D35" s="68"/>
      <c r="E35" s="68"/>
      <c r="F35" s="68"/>
      <c r="G35" s="68"/>
      <c r="H35" s="68"/>
      <c r="I35" s="12"/>
      <c r="J35" s="68"/>
      <c r="K35" s="68"/>
      <c r="L35" s="68"/>
      <c r="M35" s="68"/>
      <c r="N35" s="68"/>
      <c r="O35" s="12"/>
      <c r="P35" s="69"/>
      <c r="Q35" s="68"/>
      <c r="R35" s="68"/>
      <c r="S35" s="68"/>
      <c r="T35" s="12"/>
      <c r="U35" s="68"/>
      <c r="V35" s="68"/>
      <c r="W35" s="68"/>
      <c r="X35" s="68"/>
      <c r="Y35" s="68"/>
      <c r="Z35" s="68"/>
      <c r="AA35" s="12"/>
      <c r="AB35" s="68"/>
    </row>
    <row r="36" spans="1:28" s="40" customFormat="1" x14ac:dyDescent="0.25">
      <c r="A36" s="68"/>
      <c r="B36" s="68"/>
      <c r="C36" s="68"/>
      <c r="D36" s="68"/>
      <c r="E36" s="68"/>
      <c r="F36" s="68"/>
      <c r="G36" s="68"/>
      <c r="H36" s="68"/>
      <c r="I36" s="12"/>
      <c r="J36" s="68"/>
      <c r="K36" s="68"/>
      <c r="L36" s="68"/>
      <c r="M36" s="68"/>
      <c r="N36" s="68"/>
      <c r="O36" s="12"/>
      <c r="P36" s="69"/>
      <c r="Q36" s="68"/>
      <c r="R36" s="68"/>
      <c r="S36" s="68"/>
      <c r="T36" s="12"/>
      <c r="U36" s="68"/>
      <c r="V36" s="68"/>
      <c r="W36" s="68"/>
      <c r="X36" s="68"/>
      <c r="Y36" s="68"/>
      <c r="Z36" s="68"/>
      <c r="AA36" s="12"/>
      <c r="AB36" s="68"/>
    </row>
    <row r="37" spans="1:28" s="40" customFormat="1" x14ac:dyDescent="0.25">
      <c r="A37" s="68"/>
      <c r="B37" s="68"/>
      <c r="C37" s="68"/>
      <c r="D37" s="68"/>
      <c r="E37" s="68"/>
      <c r="F37" s="68"/>
      <c r="G37" s="68"/>
      <c r="H37" s="68"/>
      <c r="I37" s="12"/>
      <c r="J37" s="68"/>
      <c r="K37" s="68"/>
      <c r="L37" s="68"/>
      <c r="M37" s="68"/>
      <c r="N37" s="68"/>
      <c r="O37" s="12"/>
      <c r="P37" s="69"/>
      <c r="Q37" s="68"/>
      <c r="R37" s="68"/>
      <c r="S37" s="68"/>
      <c r="T37" s="12"/>
      <c r="U37" s="68"/>
      <c r="V37" s="68"/>
      <c r="W37" s="68"/>
      <c r="X37" s="68"/>
      <c r="Y37" s="68"/>
      <c r="Z37" s="68"/>
      <c r="AA37" s="12"/>
      <c r="AB37" s="68"/>
    </row>
    <row r="38" spans="1:28" s="40" customFormat="1" x14ac:dyDescent="0.25">
      <c r="A38" s="68"/>
      <c r="B38" s="68"/>
      <c r="C38" s="68"/>
      <c r="D38" s="68"/>
      <c r="E38" s="68"/>
      <c r="F38" s="68"/>
      <c r="G38" s="68"/>
      <c r="H38" s="68"/>
      <c r="I38" s="12"/>
      <c r="J38" s="68"/>
      <c r="K38" s="68"/>
      <c r="L38" s="68"/>
      <c r="M38" s="68"/>
      <c r="N38" s="68"/>
      <c r="O38" s="12"/>
      <c r="P38" s="69"/>
      <c r="Q38" s="68"/>
      <c r="R38" s="68"/>
      <c r="S38" s="68"/>
      <c r="T38" s="12"/>
      <c r="U38" s="68"/>
      <c r="V38" s="68"/>
      <c r="W38" s="68"/>
      <c r="X38" s="68"/>
      <c r="Y38" s="68"/>
      <c r="Z38" s="68"/>
      <c r="AA38" s="12"/>
      <c r="AB38" s="68"/>
    </row>
    <row r="39" spans="1:28" s="40" customFormat="1" x14ac:dyDescent="0.25">
      <c r="A39" s="68"/>
      <c r="B39" s="68"/>
      <c r="C39" s="68"/>
      <c r="D39" s="68"/>
      <c r="E39" s="68"/>
      <c r="F39" s="68"/>
      <c r="G39" s="68"/>
      <c r="H39" s="68"/>
      <c r="I39" s="12"/>
      <c r="J39" s="68"/>
      <c r="K39" s="68"/>
      <c r="L39" s="68"/>
      <c r="M39" s="68"/>
      <c r="N39" s="68"/>
      <c r="O39" s="12"/>
      <c r="P39" s="69"/>
      <c r="Q39" s="68"/>
      <c r="R39" s="68"/>
      <c r="S39" s="68"/>
      <c r="T39" s="12"/>
      <c r="U39" s="68"/>
      <c r="V39" s="68"/>
      <c r="W39" s="68"/>
      <c r="X39" s="68"/>
      <c r="Y39" s="68"/>
      <c r="Z39" s="68"/>
      <c r="AA39" s="12"/>
      <c r="AB39" s="68"/>
    </row>
    <row r="40" spans="1:28" s="40" customFormat="1" x14ac:dyDescent="0.25">
      <c r="A40" s="68"/>
      <c r="B40" s="68"/>
      <c r="C40" s="68"/>
      <c r="D40" s="68"/>
      <c r="E40" s="68"/>
      <c r="F40" s="68"/>
      <c r="G40" s="68"/>
      <c r="H40" s="68"/>
      <c r="I40" s="12"/>
      <c r="J40" s="68"/>
      <c r="K40" s="68"/>
      <c r="L40" s="68"/>
      <c r="M40" s="68"/>
      <c r="N40" s="68"/>
      <c r="O40" s="12"/>
      <c r="P40" s="69"/>
      <c r="Q40" s="68"/>
      <c r="R40" s="68"/>
      <c r="S40" s="68"/>
      <c r="T40" s="12"/>
      <c r="U40" s="68"/>
      <c r="V40" s="68"/>
      <c r="W40" s="68"/>
      <c r="X40" s="68"/>
      <c r="Y40" s="68"/>
      <c r="Z40" s="68"/>
      <c r="AA40" s="12"/>
      <c r="AB40" s="68"/>
    </row>
  </sheetData>
  <autoFilter ref="A1:AB31" xr:uid="{F7BE2D6C-4EFF-4828-B73B-DA3F86FE6C2B}"/>
  <phoneticPr fontId="3" type="noConversion"/>
  <hyperlinks>
    <hyperlink ref="Z16" r:id="rId1" xr:uid="{5D38B485-ACEA-40AF-AD5F-B8BE8321D4B4}"/>
    <hyperlink ref="Z15" r:id="rId2" xr:uid="{225D7BBF-8F3E-4FD4-A4AE-C4052B35BE1B}"/>
    <hyperlink ref="Z27" r:id="rId3" xr:uid="{8A11C372-ED9F-4358-A896-FD13B2B5C7B8}"/>
    <hyperlink ref="I26" r:id="rId4" display="becky.russell@tnc.org" xr:uid="{FAD563DA-6AB3-49C8-9D64-73BA3333BD7C}"/>
    <hyperlink ref="Z3" r:id="rId5" xr:uid="{98F9A741-4F48-4BB8-B50C-4F7B2738BA14}"/>
    <hyperlink ref="Z18" r:id="rId6" xr:uid="{C2FB6198-1DC9-4CA7-A696-14608FD5D60D}"/>
    <hyperlink ref="H22" r:id="rId7" display="Anita.Grove@dep.state.fl.us" xr:uid="{55A2BD76-DB07-4376-8A45-3135EA524C91}"/>
    <hyperlink ref="I22" r:id="rId8" xr:uid="{A8458425-8B28-4653-AABD-605F6390C0F4}"/>
    <hyperlink ref="I23" r:id="rId9" xr:uid="{B6790B47-3F04-405E-B02A-46D7F264333C}"/>
    <hyperlink ref="Z5" r:id="rId10" xr:uid="{B21135E1-CD6D-40DA-9B52-4D31C581753E}"/>
    <hyperlink ref="Z4" r:id="rId11" xr:uid="{0DBAD71F-0652-4E2B-934C-CC0F7EE5902B}"/>
    <hyperlink ref="Z30" r:id="rId12" xr:uid="{244DC38B-EF43-4C89-9D0E-A021BE4B49F1}"/>
    <hyperlink ref="Z11" r:id="rId13" xr:uid="{73F8CC8A-FF58-497E-854F-EE61DE9F6583}"/>
    <hyperlink ref="AA15" r:id="rId14" xr:uid="{97495CEA-7847-40F6-A106-2D27F0F3B91D}"/>
    <hyperlink ref="Z22" r:id="rId15" xr:uid="{359E2D50-8BB5-4E1D-8BA7-C984763BCAA4}"/>
    <hyperlink ref="Z19" r:id="rId16" xr:uid="{E5F2C24A-2CCB-4E87-B670-B39CD57D8242}"/>
    <hyperlink ref="I3" r:id="rId17" xr:uid="{4F439B16-7C10-49A7-A762-AC9C73CFAA1C}"/>
    <hyperlink ref="I5" r:id="rId18" xr:uid="{1F0615B0-E2CD-4AA5-A30B-1076C91612DC}"/>
    <hyperlink ref="Z12" r:id="rId19" xr:uid="{37A5BB4F-170F-4EA0-98F4-EEA4C61D292B}"/>
    <hyperlink ref="I25" r:id="rId20" xr:uid="{0D07AE15-90BC-4980-961F-7A776F9D86F1}"/>
    <hyperlink ref="I19" r:id="rId21" xr:uid="{F9AE4780-BC52-4AFB-A0FB-51424CD265D4}"/>
    <hyperlink ref="I16" r:id="rId22" xr:uid="{6935D914-B48C-47B4-AE2E-4DE7D2DBEC08}"/>
    <hyperlink ref="AA4" r:id="rId23" xr:uid="{6EC09B4D-D09D-4F83-AD20-63B34162E80E}"/>
    <hyperlink ref="I15" r:id="rId24" xr:uid="{74881E51-72CF-4731-8EF0-014029DB900D}"/>
    <hyperlink ref="Z10" r:id="rId25" xr:uid="{28F82DE3-0558-4B72-9C0A-DF92802B453D}"/>
    <hyperlink ref="AA19" r:id="rId26" xr:uid="{7CEBECCC-4541-4E5E-881F-FE548FF161F6}"/>
    <hyperlink ref="I6" r:id="rId27" xr:uid="{146682DF-AA03-4C39-B06A-4BADDA1AAE98}"/>
    <hyperlink ref="Z26" r:id="rId28" location=":~:text=Once%20collected%20from%20participating%20restaurants,grow%20and%20produce%20new%20oysters." xr:uid="{65887B6B-FF6F-4626-8179-6205E2008171}"/>
    <hyperlink ref="I30" r:id="rId29" xr:uid="{E419E761-9BA2-497F-BD0A-F53065E0D753}"/>
    <hyperlink ref="I4" r:id="rId30" display="djohannes@cbf.org" xr:uid="{7ECF47C1-BB5C-4919-B91A-7A7104741086}"/>
    <hyperlink ref="I10" r:id="rId31" xr:uid="{A1CDB9CB-559C-4B96-B2C2-4FDB225FD1BC}"/>
    <hyperlink ref="I12" r:id="rId32" xr:uid="{30E942C8-F742-42B7-889D-671DDD7C3F83}"/>
    <hyperlink ref="I13" r:id="rId33" xr:uid="{4CF144DB-53E4-4316-9B12-677948AE649E}"/>
    <hyperlink ref="I14" r:id="rId34" xr:uid="{945ED35D-D082-4562-B625-AC2C1D555732}"/>
    <hyperlink ref="Z25" r:id="rId35" xr:uid="{E2D4F94C-FFB4-47B4-A862-BDBD6A93F1D7}"/>
    <hyperlink ref="I21" r:id="rId36" xr:uid="{5CBC97D5-7B82-4D91-9D51-BDB75462D1C8}"/>
    <hyperlink ref="Z21" r:id="rId37" xr:uid="{60501DA8-E7EA-4F17-A2C8-B4F21065979D}"/>
    <hyperlink ref="I27" r:id="rId38" xr:uid="{15A6EEF8-94C5-4EE7-91C9-D4E362637355}"/>
    <hyperlink ref="Z29" r:id="rId39" xr:uid="{E5F44945-163A-46F7-8DF6-B93EF577DA18}"/>
    <hyperlink ref="Z23" r:id="rId40" xr:uid="{FFDEE578-A47A-49B0-B735-E3E4B42D1B31}"/>
    <hyperlink ref="Z14" r:id="rId41" xr:uid="{81DD6E63-7BB6-46DB-A02C-5207FEA74538}"/>
    <hyperlink ref="Z6" r:id="rId42" xr:uid="{09D904B1-F8DE-4D60-B5F3-5DBD71C3E413}"/>
    <hyperlink ref="AA18" r:id="rId43" xr:uid="{C2C12B1F-F980-4835-A012-97E1E6F317A2}"/>
    <hyperlink ref="AA16" r:id="rId44" xr:uid="{80202625-0BB6-4128-A3FA-718BCEB26048}"/>
    <hyperlink ref="Z13" r:id="rId45" xr:uid="{6B944E66-A08B-4921-80B4-0F20C215EF84}"/>
    <hyperlink ref="AA5" r:id="rId46" xr:uid="{ECEFD5F5-4DA2-4493-B92B-EE42256B324C}"/>
    <hyperlink ref="AA6" r:id="rId47" xr:uid="{9528FA1A-8B7A-4E51-8239-047EEFD235A9}"/>
    <hyperlink ref="I9" r:id="rId48" xr:uid="{4432AEA9-B81E-4905-9753-F588C22A3802}"/>
    <hyperlink ref="I8" r:id="rId49" xr:uid="{C433EA41-D294-4820-A6E3-48EF52EEE0F9}"/>
    <hyperlink ref="Z8" r:id="rId50" xr:uid="{A9F201DE-6A36-411C-8E3E-C8ACED07DBEB}"/>
    <hyperlink ref="AA10" r:id="rId51" xr:uid="{F0B3E2C9-3111-47A3-89E8-DD8ABDEB5803}"/>
    <hyperlink ref="AA12" r:id="rId52" xr:uid="{2D3A3953-A523-4AC1-99B4-BD1337327A81}"/>
    <hyperlink ref="AA13" r:id="rId53" xr:uid="{AB3C505F-3439-48C9-A4AB-08FCFA280AF9}"/>
    <hyperlink ref="AA14" r:id="rId54" xr:uid="{566F1AD3-EF1F-4EEB-80A8-DAE2D69CC96B}"/>
    <hyperlink ref="Z20" r:id="rId55" xr:uid="{014699FA-1A3F-4DDE-8CF8-3FE04346A05A}"/>
    <hyperlink ref="Z24" r:id="rId56" xr:uid="{2085B5B8-561D-4C48-91DC-10834F749F23}"/>
    <hyperlink ref="I24" r:id="rId57" xr:uid="{1968BE31-FB21-4820-87A1-1FF6754284ED}"/>
    <hyperlink ref="AA27" r:id="rId58" xr:uid="{714570D7-BAD8-45F2-9841-50BC8F9C6C37}"/>
    <hyperlink ref="Z7" r:id="rId59" xr:uid="{A998D927-D87C-4AA4-A8B5-1086616FFBA7}"/>
    <hyperlink ref="I7" r:id="rId60" xr:uid="{B380CF03-A5D1-44A2-AB98-7D56A2CF9BFA}"/>
    <hyperlink ref="Z2" r:id="rId61" xr:uid="{1AB87C20-35F2-47DC-8AF1-55219FB2F949}"/>
    <hyperlink ref="I2" r:id="rId62" xr:uid="{0C8F987D-D6E6-4748-9B71-DDD8E7060341}"/>
    <hyperlink ref="AA2" r:id="rId63" xr:uid="{AE8345AD-3190-4D44-B42C-24DECA869FE2}"/>
    <hyperlink ref="Z9" r:id="rId64" xr:uid="{D6ECCA03-CB67-40CE-B343-7C7FADF8436F}"/>
    <hyperlink ref="AA11" r:id="rId65" xr:uid="{3EE6D34F-B884-4A0A-9C66-620F63F48D01}"/>
    <hyperlink ref="Z17" r:id="rId66" xr:uid="{F7DEBBA8-D991-4411-9F06-04F21F4CA618}"/>
    <hyperlink ref="I17" r:id="rId67" xr:uid="{5857D36E-6EA6-4656-8CE4-AF063A49CB68}"/>
    <hyperlink ref="I28" r:id="rId68" xr:uid="{228E0ACC-2B6B-4AB8-A4A5-4C0132237E65}"/>
    <hyperlink ref="I29" r:id="rId69" xr:uid="{D7563A05-7259-423F-94C4-7A142D1D674B}"/>
    <hyperlink ref="AA3" r:id="rId70" xr:uid="{0D314C73-3C14-4986-83EF-36333A9BC977}"/>
    <hyperlink ref="I18" r:id="rId71" xr:uid="{F258D793-D75F-4482-B7F3-4B4B9FA2A10F}"/>
    <hyperlink ref="AA25" r:id="rId72" xr:uid="{619CDCD6-85F3-4BD1-A88D-B3C23CD89573}"/>
    <hyperlink ref="AA26" r:id="rId73" xr:uid="{D7A154B4-0F9A-4438-9E7C-F8AA15604FA4}"/>
    <hyperlink ref="AB29" r:id="rId74" xr:uid="{1A743970-F8F4-486D-8654-078B1101E8B0}"/>
    <hyperlink ref="AB28" r:id="rId75" xr:uid="{9546D3BE-B9EC-49E0-8EC0-C0C5F9824478}"/>
  </hyperlinks>
  <pageMargins left="0.7" right="0.7" top="0.75" bottom="0.75" header="0.3" footer="0.3"/>
  <pageSetup orientation="portrait"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50F95067116345A4A1E03C9F42608A" ma:contentTypeVersion="0" ma:contentTypeDescription="Create a new document." ma:contentTypeScope="" ma:versionID="fc87521144b1631b2d8ca4e56214f227">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DAF5ED-94EA-4828-9019-A7C4D2E6DA22}">
  <ds:schemaRefs>
    <ds:schemaRef ds:uri="http://schemas.microsoft.com/sharepoint/v3/contenttype/forms"/>
  </ds:schemaRefs>
</ds:datastoreItem>
</file>

<file path=customXml/itemProps2.xml><?xml version="1.0" encoding="utf-8"?>
<ds:datastoreItem xmlns:ds="http://schemas.openxmlformats.org/officeDocument/2006/customXml" ds:itemID="{E1C356A2-0E5F-4716-A9F7-31DBEE2221C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1768F0-2CFF-452C-97A4-AD48F0572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Column Definitions</vt:lpstr>
      <vt:lpstr>2. Program Summary </vt:lpstr>
      <vt:lpstr>3. Program Details</vt:lpstr>
    </vt:vector>
  </TitlesOfParts>
  <Manager/>
  <Company>Florida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clz22b</dc:creator>
  <cp:keywords/>
  <dc:description/>
  <cp:lastModifiedBy>Madelein Mahood</cp:lastModifiedBy>
  <cp:revision/>
  <dcterms:created xsi:type="dcterms:W3CDTF">2023-03-08T18:07:03Z</dcterms:created>
  <dcterms:modified xsi:type="dcterms:W3CDTF">2024-02-29T20:31:06Z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0x0101000C50F95067116345A4A1E03C9F42608A</vt:lpwstr>
  </property>
</Properties>
</file>